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D0AF3025-C271-48CD-8DB0-91A33A60BB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ГПР!$A$10:$CT$112</definedName>
    <definedName name="_xlnm.Print_Area" localSheetId="0">ГПР!$A$1:$DA$141</definedName>
  </definedNames>
  <calcPr calcId="191029"/>
</workbook>
</file>

<file path=xl/calcChain.xml><?xml version="1.0" encoding="utf-8"?>
<calcChain xmlns="http://schemas.openxmlformats.org/spreadsheetml/2006/main">
  <c r="CX9" i="6" l="1"/>
  <c r="CK9" i="6"/>
  <c r="CO9" i="6"/>
  <c r="CS9" i="6" s="1"/>
  <c r="E130" i="6"/>
  <c r="E103" i="6"/>
  <c r="E69" i="6"/>
  <c r="D132" i="6"/>
  <c r="C132" i="6"/>
  <c r="D130" i="6"/>
  <c r="C130" i="6"/>
  <c r="D103" i="6"/>
  <c r="C103" i="6"/>
  <c r="D100" i="6"/>
  <c r="C100" i="6"/>
  <c r="E100" i="6" s="1"/>
  <c r="D97" i="6"/>
  <c r="C97" i="6"/>
  <c r="D69" i="6"/>
  <c r="C69" i="6"/>
  <c r="D41" i="6"/>
  <c r="E41" i="6" s="1"/>
  <c r="C41" i="6"/>
  <c r="D13" i="6"/>
  <c r="E13" i="6" s="1"/>
  <c r="C13" i="6"/>
  <c r="E132" i="6" l="1"/>
  <c r="E97" i="6"/>
  <c r="C12" i="6"/>
  <c r="C11" i="6" s="1"/>
  <c r="D12" i="6"/>
  <c r="D11" i="6" s="1"/>
  <c r="J9" i="6"/>
  <c r="O9" i="6" s="1"/>
  <c r="S9" i="6" s="1"/>
  <c r="W9" i="6" s="1"/>
  <c r="AB9" i="6" s="1"/>
  <c r="AF9" i="6" s="1"/>
  <c r="AK9" i="6" s="1"/>
  <c r="AO9" i="6" s="1"/>
  <c r="AS9" i="6" s="1"/>
  <c r="AX9" i="6" s="1"/>
  <c r="BB9" i="6" s="1"/>
  <c r="BF9" i="6" s="1"/>
  <c r="BJ9" i="6" s="1"/>
  <c r="BO9" i="6" s="1"/>
  <c r="BS9" i="6" s="1"/>
  <c r="BX9" i="6" s="1"/>
  <c r="CB9" i="6" s="1"/>
  <c r="CF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s="1"/>
  <c r="CU10" i="6" s="1"/>
  <c r="CV10" i="6" s="1"/>
  <c r="CW10" i="6" s="1"/>
  <c r="CX10" i="6" s="1"/>
  <c r="CY10" i="6" s="1"/>
  <c r="CZ10" i="6" s="1"/>
  <c r="DA10" i="6" s="1"/>
  <c r="E12" i="6" l="1"/>
  <c r="E11" i="6" l="1"/>
</calcChain>
</file>

<file path=xl/sharedStrings.xml><?xml version="1.0" encoding="utf-8"?>
<sst xmlns="http://schemas.openxmlformats.org/spreadsheetml/2006/main" count="147" uniqueCount="145">
  <si>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</si>
  <si>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</si>
  <si>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</si>
  <si>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</si>
  <si>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</si>
  <si>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</si>
  <si>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</si>
  <si>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</si>
  <si>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</si>
  <si>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</si>
  <si>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</si>
  <si>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</si>
  <si>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</si>
  <si>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</si>
  <si>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на объекте: "Жилой дом со встроенными помещениями общественного назначения и подземным паркингом по улице Машинистов в Железнодорожном районе г. Екатеринбург"</t>
  </si>
  <si>
    <t>"______"___________________2026г.</t>
  </si>
  <si>
    <t>Дни</t>
  </si>
  <si>
    <t>Монтаж воздуховодов (естественная) подвальный этаж</t>
  </si>
  <si>
    <t>Монтаж воздуховодов (естественная) цокольный этаж</t>
  </si>
  <si>
    <t>Монтаж воздуховодов (естественная) 1 этаж</t>
  </si>
  <si>
    <t>Монтаж воздуховодов (естественная) 2 этаж</t>
  </si>
  <si>
    <t>Монтаж воздуховодов (естественная) 3 этаж</t>
  </si>
  <si>
    <t>Монтаж воздуховодов (естественная) 4 этаж</t>
  </si>
  <si>
    <t>Монтаж воздуховодов (естественная) 5 этаж</t>
  </si>
  <si>
    <t>Монтаж воздуховодов (естественная) 6 этаж</t>
  </si>
  <si>
    <t>Монтаж воздуховодов (естественная) 7 этаж</t>
  </si>
  <si>
    <t>Монтаж воздуховодов (естественная) 8 этаж</t>
  </si>
  <si>
    <t>Монтаж воздуховодов (естественная) 9 этаж</t>
  </si>
  <si>
    <t>Монтаж воздуховодов (естественная) 10 этаж</t>
  </si>
  <si>
    <t>Монтаж воздуховодов (естественная) 11 этаж</t>
  </si>
  <si>
    <t>Монтаж воздуховодов (естественная) 12 этаж</t>
  </si>
  <si>
    <t>Монтаж воздуховодов (естественная) 13 этаж</t>
  </si>
  <si>
    <t>Монтаж воздуховодов (естественная) 14 этаж</t>
  </si>
  <si>
    <t>Монтаж воздуховодов (естественная) 15 этаж</t>
  </si>
  <si>
    <t>Монтаж воздуховодов (естественная) 16 этаж</t>
  </si>
  <si>
    <t>Монтаж воздуховодов (естественная) 17 этаж</t>
  </si>
  <si>
    <t>Монтаж воздуховодов (естественная) 18 этаж</t>
  </si>
  <si>
    <t>Монтаж воздуховодов (естественная) 19 этаж</t>
  </si>
  <si>
    <t>Монтаж воздуховодов (естественная) 20 этаж</t>
  </si>
  <si>
    <t>Монтаж воздуховодов (естественная) 21 этаж</t>
  </si>
  <si>
    <t>Монтаж воздуховодов (естественная) 22 этаж</t>
  </si>
  <si>
    <t>Монтаж воздуховодов (естественная) 23 этаж</t>
  </si>
  <si>
    <t>Монтаж воздуховодов (естественная) 24 этаж</t>
  </si>
  <si>
    <t>Монтаж воздуховодов (естественная) Кровля</t>
  </si>
  <si>
    <t>Монтаж воздуховодов (общеобменная) подвальный этаж</t>
  </si>
  <si>
    <t>Монтаж воздуховодов (общеобменная) цокольный этаж</t>
  </si>
  <si>
    <t>Монтаж воздуховодов (общеобменная) 1 этаж</t>
  </si>
  <si>
    <t>Монтаж воздуховодов (общеобменная) 2 этаж</t>
  </si>
  <si>
    <t>Монтаж воздуховодов (общеобменная) 3 этаж</t>
  </si>
  <si>
    <t>Монтаж воздуховодов (общеобменная) 4 этаж</t>
  </si>
  <si>
    <t>Монтаж воздуховодов (общеобменная) 5 этаж</t>
  </si>
  <si>
    <t>Монтаж воздуховодов (общеобменная) 6 этаж</t>
  </si>
  <si>
    <t>Монтаж воздуховодов (общеобменная) 7 этаж</t>
  </si>
  <si>
    <t>Монтаж воздуховодов (общеобменная) 8 этаж</t>
  </si>
  <si>
    <t>Монтаж воздуховодов (общеобменная) 9 этаж</t>
  </si>
  <si>
    <t>Монтаж воздуховодов (общеобменная) 10 этаж</t>
  </si>
  <si>
    <t>Монтаж воздуховодов (общеобменная) 11 этаж</t>
  </si>
  <si>
    <t>Монтаж воздуховодов (общеобменная) 12 этаж</t>
  </si>
  <si>
    <t>Монтаж воздуховодов (общеобменная) 13 этаж</t>
  </si>
  <si>
    <t>Монтаж воздуховодов (общеобменная) 14 этаж</t>
  </si>
  <si>
    <t>Монтаж воздуховодов (общеобменная) 15 этаж</t>
  </si>
  <si>
    <t>Монтаж воздуховодов (общеобменная) 16 этаж</t>
  </si>
  <si>
    <t>Монтаж воздуховодов (общеобменная) 17 этаж</t>
  </si>
  <si>
    <t>Монтаж воздуховодов (общеобменная) 18 этаж</t>
  </si>
  <si>
    <t>Монтаж воздуховодов (общеобменная) 19 этаж</t>
  </si>
  <si>
    <t>Монтаж воздуховодов (общеобменная) 20 этаж</t>
  </si>
  <si>
    <t>Монтаж воздуховодов (общеобменная) 21 этаж</t>
  </si>
  <si>
    <t>Монтаж воздуховодов (общеобменная) 22 этаж</t>
  </si>
  <si>
    <t>Монтаж воздуховодов (общеобменная) 23 этаж</t>
  </si>
  <si>
    <t>Монтаж воздуховодов (общеобменная) 24 этаж</t>
  </si>
  <si>
    <t>Монтаж воздуховодов (общеобменная) Кровля</t>
  </si>
  <si>
    <t>Монтаж воздуховодов (противодымовая) подвальный этаж</t>
  </si>
  <si>
    <t>Монтаж воздуховодов (противодымовая) цокольный этаж</t>
  </si>
  <si>
    <t>Монтаж воздуховодов (противодымовая) 1 этаж</t>
  </si>
  <si>
    <t>Монтаж воздуховодов (противодымовая) 2 этаж</t>
  </si>
  <si>
    <t>Монтаж воздуховодов (противодымовая) 3 этаж</t>
  </si>
  <si>
    <t>Монтаж воздуховодов (противодымовая) 4 этаж</t>
  </si>
  <si>
    <t>Монтаж воздуховодов (противодымовая) 5 этаж</t>
  </si>
  <si>
    <t>Монтаж воздуховодов (противодымовая) 6 этаж</t>
  </si>
  <si>
    <t>Монтаж воздуховодов (противодымовая) 7 этаж</t>
  </si>
  <si>
    <t>Монтаж воздуховодов (противодымовая) 8 этаж</t>
  </si>
  <si>
    <t>Монтаж воздуховодов (противодымовая) 9 этаж</t>
  </si>
  <si>
    <t>Монтаж воздуховодов (противодымовая) 10 этаж</t>
  </si>
  <si>
    <t>Монтаж воздуховодов (противодымовая) 11 этаж</t>
  </si>
  <si>
    <t>Монтаж воздуховодов (противодымовая) 12 этаж</t>
  </si>
  <si>
    <t>Монтаж воздуховодов (противодымовая) 13 этаж</t>
  </si>
  <si>
    <t>Монтаж воздуховодов (противодымовая) 14 этаж</t>
  </si>
  <si>
    <t>Монтаж воздуховодов (противодымовая) 15 этаж</t>
  </si>
  <si>
    <t>Монтаж воздуховодов (противодымовая) 16 этаж</t>
  </si>
  <si>
    <t>Монтаж воздуховодов (противодымовая) 17 этаж</t>
  </si>
  <si>
    <t>Монтаж воздуховодов (противодымовая) 18 этаж</t>
  </si>
  <si>
    <t>Монтаж воздуховодов (противодымовая) 19 этаж</t>
  </si>
  <si>
    <t>Монтаж воздуховодов (противодымовая) 20 этаж</t>
  </si>
  <si>
    <t>Монтаж воздуховодов (противодымовая) 21 этаж</t>
  </si>
  <si>
    <t>Монтаж воздуховодов (противодымовая) 22 этаж</t>
  </si>
  <si>
    <t>Монтаж воздуховодов (противодымовая) 23 этаж</t>
  </si>
  <si>
    <t>Монтаж воздуховодов (противодымовая) 24 этаж</t>
  </si>
  <si>
    <t>Монтаж воздуховодов (противодымовая) Кровля</t>
  </si>
  <si>
    <t>Монтаж крышных вентиляторов</t>
  </si>
  <si>
    <t>Установка зонтов над шахтами</t>
  </si>
  <si>
    <t>Монтаж приточной установки</t>
  </si>
  <si>
    <t>Монтаж вытяжной установки</t>
  </si>
  <si>
    <t>Монтаж противопожарных клапанов подвальный этаж</t>
  </si>
  <si>
    <t>Монтаж противопожарных клапанов цокольный этаж</t>
  </si>
  <si>
    <t>Монтаж противопожарных клапанов 1 этаж</t>
  </si>
  <si>
    <t>Монтаж противопожарных клапанов 2 этаж</t>
  </si>
  <si>
    <t>Монтаж противопожарных клапанов 3 этаж</t>
  </si>
  <si>
    <t>Монтаж противопожарных клапанов 4 этаж</t>
  </si>
  <si>
    <t>Монтаж противопожарных клапанов 5 этаж</t>
  </si>
  <si>
    <t>Монтаж противопожарных клапанов 6 этаж</t>
  </si>
  <si>
    <t>Монтаж противопожарных клапанов 7 этаж</t>
  </si>
  <si>
    <t>Монтаж противопожарных клапанов 8 этаж</t>
  </si>
  <si>
    <t>Монтаж противопожарных клапанов 9 этаж</t>
  </si>
  <si>
    <t>Монтаж противопожарных клапанов 10 этаж</t>
  </si>
  <si>
    <t>Монтаж противопожарных клапанов 11 этаж</t>
  </si>
  <si>
    <t>Монтаж противопожарных клапанов 12 этаж</t>
  </si>
  <si>
    <t>Монтаж противопожарных клапанов 13 этаж</t>
  </si>
  <si>
    <t>Монтаж противопожарных клапанов 14 этаж</t>
  </si>
  <si>
    <t>Монтаж противопожарных клапанов 15 этаж</t>
  </si>
  <si>
    <t>Монтаж противопожарных клапанов 16 этаж</t>
  </si>
  <si>
    <t>Монтаж противопожарных клапанов 17 этаж</t>
  </si>
  <si>
    <t>Монтаж противопожарных клапанов 18 этаж</t>
  </si>
  <si>
    <t>Монтаж противопожарных клапанов 19 этаж</t>
  </si>
  <si>
    <t>Монтаж противопожарных клапанов 20 этаж</t>
  </si>
  <si>
    <t>Монтаж противопожарных клапанов 21 этаж</t>
  </si>
  <si>
    <t>Монтаж противопожарных клапанов 22 этаж</t>
  </si>
  <si>
    <t>Монтаж противопожарных клапанов 23 этаж</t>
  </si>
  <si>
    <t>Монтаж противопожарных клапанов 24 этаж</t>
  </si>
  <si>
    <t>Монтаж вентиляционных решеток</t>
  </si>
  <si>
    <t>ПНР системы вентиляции</t>
  </si>
  <si>
    <t xml:space="preserve">График производства работ на выполнение комплекса работ по устройству внутренней вентиляции, дымоудаления, кондиционирования 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</si>
  <si>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</si>
  <si>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</si>
  <si>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</si>
  <si>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ГП-1 Секция 2 - 24 эт.</t>
  </si>
  <si>
    <t>ГП1-2 Внутренняя вентиляция, дымоудаление, кондиционирование</t>
  </si>
  <si>
    <t>ГП1-2 Вентиляция естественная</t>
  </si>
  <si>
    <t>ГП1-2 Вентиляция общеобменная</t>
  </si>
  <si>
    <t>ГП1-2 Вентиляция противодымовая</t>
  </si>
  <si>
    <t>ГП1-2 Монтаж вентиляционного оборудования на кровле</t>
  </si>
  <si>
    <t>ГП1-2 Монтаж оборудования</t>
  </si>
  <si>
    <t>ГП1-2 Монтаж противопожарных клапанов</t>
  </si>
  <si>
    <t>ГП1-2 Монтаж вентиляционных решеток</t>
  </si>
  <si>
    <t>ГП1-2 ПНР системы вентиляции</t>
  </si>
  <si>
    <t>_______________________________________В.Л. Вежновец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</si>
</sst>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63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49" fontId="11" fillId="6" borderId="1" xfId="5" quotePrefix="1" applyNumberFormat="1" applyFont="1" applyFill="1" applyBorder="1" applyAlignment="1">
      <alignment horizontal="center" vertical="center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49" fontId="11" fillId="5" borderId="6" xfId="5" quotePrefix="1" applyNumberFormat="1" applyFont="1" applyFill="1" applyBorder="1" applyAlignment="1">
      <alignment horizontal="center" vertical="center"/>
    </xf>
    <xf numFmtId="0" fontId="22" fillId="5" borderId="6" xfId="19" applyFont="1" applyFill="1" applyBorder="1" applyAlignment="1">
      <alignment vertical="center" wrapText="1"/>
    </xf>
    <xf numFmtId="14" fontId="17" fillId="5" borderId="6" xfId="0" applyNumberFormat="1" applyFont="1" applyFill="1" applyBorder="1" applyAlignment="1">
      <alignment horizontal="center" vertical="center" wrapText="1"/>
    </xf>
    <xf numFmtId="1" fontId="17" fillId="5" borderId="6" xfId="0" applyNumberFormat="1" applyFont="1" applyFill="1" applyBorder="1" applyAlignment="1">
      <alignment horizontal="center" vertical="center" wrapText="1"/>
    </xf>
    <xf numFmtId="0" fontId="11" fillId="2" borderId="6" xfId="5" applyFont="1" applyFill="1" applyBorder="1" applyAlignment="1">
      <alignment horizontal="center" vertical="center" wrapText="1"/>
    </xf>
    <xf numFmtId="0" fontId="25" fillId="2" borderId="0" xfId="5" applyFont="1" applyFill="1" applyBorder="1" applyAlignment="1">
      <alignment vertical="top"/>
    </xf>
    <xf numFmtId="0" fontId="11" fillId="2" borderId="3" xfId="5" applyFont="1" applyFill="1" applyBorder="1" applyAlignment="1">
      <alignment horizontal="center" vertical="center" wrapText="1"/>
    </xf>
    <xf numFmtId="0" fontId="11" fillId="2" borderId="7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1" xfId="5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0" xfId="5" applyFont="1" applyFill="1" applyAlignment="1">
      <alignment horizontal="center" vertical="top"/>
    </xf>
    <xf numFmtId="0" fontId="12" fillId="2" borderId="2" xfId="5" applyFont="1" applyFill="1" applyBorder="1" applyAlignment="1">
      <alignment horizontal="center" vertical="top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L177"/>
  <sheetViews>
    <sheetView tabSelected="1" showWhiteSpace="0" view="pageBreakPreview" topLeftCell="A107" zoomScale="55" zoomScaleNormal="55" zoomScaleSheetLayoutView="55" zoomScalePageLayoutView="85" workbookViewId="0">
      <selection activeCell="AJ139" sqref="AJ139"/>
    </sheetView>
  </sheetViews>
  <sheetFormatPr defaultColWidth="9.140625" defaultRowHeight="15" x14ac:dyDescent="0.25"/>
  <cols>
    <col min="1" max="1" width="8" style="25" customWidth="1"/>
    <col min="2" max="2" width="70.42578125" style="25" customWidth="1"/>
    <col min="3" max="4" width="15.7109375" style="23" customWidth="1"/>
    <col min="5" max="5" width="8.7109375" style="23" customWidth="1"/>
    <col min="6" max="13" width="5.7109375" style="23" hidden="1" customWidth="1"/>
    <col min="14" max="18" width="5.28515625" style="23" hidden="1" customWidth="1"/>
    <col min="19" max="31" width="5.7109375" style="23" hidden="1" customWidth="1"/>
    <col min="32" max="52" width="5.7109375" style="23" customWidth="1"/>
    <col min="53" max="53" width="5.7109375" style="23" bestFit="1" customWidth="1"/>
    <col min="54" max="82" width="5.7109375" style="23" customWidth="1"/>
    <col min="83" max="83" width="6.28515625" style="23" customWidth="1"/>
    <col min="84" max="105" width="5.7109375" style="23" customWidth="1"/>
    <col min="106" max="16384" width="9.140625" style="23"/>
  </cols>
  <sheetData>
    <row r="1" spans="1:105" s="2" customFormat="1" ht="15.75" x14ac:dyDescent="0.25">
      <c r="A1" s="1"/>
      <c r="B1" s="1"/>
    </row>
    <row r="2" spans="1:105" s="2" customFormat="1" ht="18.75" x14ac:dyDescent="0.3">
      <c r="B2" s="3"/>
      <c r="F2" s="22"/>
      <c r="G2" s="21"/>
      <c r="Y2" s="21"/>
      <c r="CX2" s="21" t="s">
        <v>6</v>
      </c>
    </row>
    <row r="3" spans="1:105" s="2" customFormat="1" ht="18.75" x14ac:dyDescent="0.3">
      <c r="A3" s="6"/>
      <c r="B3" s="6"/>
      <c r="C3" s="6"/>
      <c r="D3" s="6"/>
      <c r="E3" s="6"/>
      <c r="F3" s="22"/>
      <c r="G3" s="21"/>
      <c r="Y3" s="21"/>
      <c r="CX3" s="21" t="s">
        <v>13</v>
      </c>
    </row>
    <row r="4" spans="1:105" s="2" customFormat="1" ht="18.75" x14ac:dyDescent="0.25">
      <c r="A4" s="9"/>
      <c r="B4" s="9"/>
      <c r="C4" s="12"/>
      <c r="D4" s="12"/>
      <c r="E4" s="12"/>
    </row>
    <row r="5" spans="1:105" s="2" customFormat="1" ht="18.75" x14ac:dyDescent="0.25">
      <c r="A5" s="9"/>
      <c r="B5" s="9"/>
      <c r="C5" s="12"/>
      <c r="D5" s="12"/>
      <c r="E5" s="12"/>
    </row>
    <row r="6" spans="1:105" ht="18.75" x14ac:dyDescent="0.25">
      <c r="A6" s="7"/>
      <c r="B6" s="7"/>
      <c r="C6" s="6"/>
      <c r="D6" s="10"/>
      <c r="E6" s="10"/>
    </row>
    <row r="7" spans="1:105" ht="18.75" x14ac:dyDescent="0.25">
      <c r="A7" s="61" t="s">
        <v>130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</row>
    <row r="8" spans="1:105" ht="43.5" customHeight="1" x14ac:dyDescent="0.25">
      <c r="A8" s="62" t="s">
        <v>14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</row>
    <row r="9" spans="1:105" ht="18.75" x14ac:dyDescent="0.25">
      <c r="A9" s="53" t="s">
        <v>1</v>
      </c>
      <c r="B9" s="53" t="s">
        <v>0</v>
      </c>
      <c r="C9" s="57" t="s">
        <v>2</v>
      </c>
      <c r="D9" s="58"/>
      <c r="E9" s="59"/>
      <c r="F9" s="54">
        <v>46054</v>
      </c>
      <c r="G9" s="55"/>
      <c r="H9" s="55"/>
      <c r="I9" s="60"/>
      <c r="J9" s="54">
        <f>F9+28</f>
        <v>46082</v>
      </c>
      <c r="K9" s="55"/>
      <c r="L9" s="55"/>
      <c r="M9" s="55"/>
      <c r="N9" s="60"/>
      <c r="O9" s="54">
        <f>J9+31</f>
        <v>46113</v>
      </c>
      <c r="P9" s="55"/>
      <c r="Q9" s="55"/>
      <c r="R9" s="60"/>
      <c r="S9" s="54">
        <f>O9+30</f>
        <v>46143</v>
      </c>
      <c r="T9" s="55"/>
      <c r="U9" s="55"/>
      <c r="V9" s="60"/>
      <c r="W9" s="54">
        <f>S9+31</f>
        <v>46174</v>
      </c>
      <c r="X9" s="55"/>
      <c r="Y9" s="55"/>
      <c r="Z9" s="55"/>
      <c r="AA9" s="60"/>
      <c r="AB9" s="54">
        <f>W9+30</f>
        <v>46204</v>
      </c>
      <c r="AC9" s="55"/>
      <c r="AD9" s="55"/>
      <c r="AE9" s="55"/>
      <c r="AF9" s="54">
        <f>AB9+31</f>
        <v>46235</v>
      </c>
      <c r="AG9" s="55"/>
      <c r="AH9" s="55"/>
      <c r="AI9" s="55"/>
      <c r="AJ9" s="55"/>
      <c r="AK9" s="54">
        <f>AF9+31</f>
        <v>46266</v>
      </c>
      <c r="AL9" s="55"/>
      <c r="AM9" s="55"/>
      <c r="AN9" s="55"/>
      <c r="AO9" s="54">
        <f>AK9+30</f>
        <v>46296</v>
      </c>
      <c r="AP9" s="55"/>
      <c r="AQ9" s="55"/>
      <c r="AR9" s="55"/>
      <c r="AS9" s="54">
        <f>AO9+31</f>
        <v>46327</v>
      </c>
      <c r="AT9" s="55"/>
      <c r="AU9" s="55"/>
      <c r="AV9" s="55"/>
      <c r="AW9" s="55"/>
      <c r="AX9" s="56">
        <f>AS9+30</f>
        <v>46357</v>
      </c>
      <c r="AY9" s="56"/>
      <c r="AZ9" s="56"/>
      <c r="BA9" s="56"/>
      <c r="BB9" s="56">
        <f>AX9+31</f>
        <v>46388</v>
      </c>
      <c r="BC9" s="56"/>
      <c r="BD9" s="56"/>
      <c r="BE9" s="56"/>
      <c r="BF9" s="56">
        <f>BB9+31</f>
        <v>46419</v>
      </c>
      <c r="BG9" s="56"/>
      <c r="BH9" s="56"/>
      <c r="BI9" s="56"/>
      <c r="BJ9" s="56">
        <f>BF9+28</f>
        <v>46447</v>
      </c>
      <c r="BK9" s="56"/>
      <c r="BL9" s="56"/>
      <c r="BM9" s="56"/>
      <c r="BN9" s="56"/>
      <c r="BO9" s="56">
        <f>BJ9+31</f>
        <v>46478</v>
      </c>
      <c r="BP9" s="56"/>
      <c r="BQ9" s="56"/>
      <c r="BR9" s="56"/>
      <c r="BS9" s="56">
        <f>BO9+30</f>
        <v>46508</v>
      </c>
      <c r="BT9" s="56"/>
      <c r="BU9" s="56"/>
      <c r="BV9" s="56"/>
      <c r="BW9" s="56"/>
      <c r="BX9" s="56">
        <f>BS9+31</f>
        <v>46539</v>
      </c>
      <c r="BY9" s="56"/>
      <c r="BZ9" s="56"/>
      <c r="CA9" s="56"/>
      <c r="CB9" s="56">
        <f>BX9+31</f>
        <v>46570</v>
      </c>
      <c r="CC9" s="56"/>
      <c r="CD9" s="56"/>
      <c r="CE9" s="56"/>
      <c r="CF9" s="56">
        <f>CB9+30</f>
        <v>46600</v>
      </c>
      <c r="CG9" s="56"/>
      <c r="CH9" s="56"/>
      <c r="CI9" s="56"/>
      <c r="CJ9" s="56"/>
      <c r="CK9" s="56">
        <f>CF9+31</f>
        <v>46631</v>
      </c>
      <c r="CL9" s="56"/>
      <c r="CM9" s="56"/>
      <c r="CN9" s="56"/>
      <c r="CO9" s="56">
        <f>CK9+31</f>
        <v>46662</v>
      </c>
      <c r="CP9" s="56"/>
      <c r="CQ9" s="56"/>
      <c r="CR9" s="56"/>
      <c r="CS9" s="56">
        <f>CO9+30</f>
        <v>46692</v>
      </c>
      <c r="CT9" s="56"/>
      <c r="CU9" s="56"/>
      <c r="CV9" s="56"/>
      <c r="CW9" s="56"/>
      <c r="CX9" s="56">
        <f>CS9+31</f>
        <v>46723</v>
      </c>
      <c r="CY9" s="56"/>
      <c r="CZ9" s="56"/>
      <c r="DA9" s="56"/>
    </row>
    <row r="10" spans="1:105" ht="69" x14ac:dyDescent="0.25">
      <c r="A10" s="53"/>
      <c r="B10" s="53"/>
      <c r="C10" s="36" t="s">
        <v>3</v>
      </c>
      <c r="D10" s="36" t="s">
        <v>4</v>
      </c>
      <c r="E10" s="36" t="s">
        <v>16</v>
      </c>
      <c r="F10" s="11">
        <v>46055</v>
      </c>
      <c r="G10" s="11">
        <f t="shared" ref="G10:AC10" si="0">F10+7</f>
        <v>46062</v>
      </c>
      <c r="H10" s="11">
        <f t="shared" si="0"/>
        <v>46069</v>
      </c>
      <c r="I10" s="11">
        <f t="shared" si="0"/>
        <v>46076</v>
      </c>
      <c r="J10" s="11">
        <f t="shared" si="0"/>
        <v>46083</v>
      </c>
      <c r="K10" s="11">
        <f t="shared" si="0"/>
        <v>46090</v>
      </c>
      <c r="L10" s="11">
        <f t="shared" si="0"/>
        <v>46097</v>
      </c>
      <c r="M10" s="11">
        <f t="shared" si="0"/>
        <v>46104</v>
      </c>
      <c r="N10" s="11">
        <f t="shared" si="0"/>
        <v>46111</v>
      </c>
      <c r="O10" s="11">
        <f t="shared" si="0"/>
        <v>46118</v>
      </c>
      <c r="P10" s="11">
        <f t="shared" si="0"/>
        <v>46125</v>
      </c>
      <c r="Q10" s="11">
        <f t="shared" si="0"/>
        <v>46132</v>
      </c>
      <c r="R10" s="11">
        <f t="shared" si="0"/>
        <v>46139</v>
      </c>
      <c r="S10" s="11">
        <f t="shared" si="0"/>
        <v>46146</v>
      </c>
      <c r="T10" s="11">
        <f t="shared" si="0"/>
        <v>46153</v>
      </c>
      <c r="U10" s="11">
        <f t="shared" si="0"/>
        <v>46160</v>
      </c>
      <c r="V10" s="11">
        <f t="shared" si="0"/>
        <v>46167</v>
      </c>
      <c r="W10" s="11">
        <f t="shared" si="0"/>
        <v>46174</v>
      </c>
      <c r="X10" s="11">
        <f t="shared" si="0"/>
        <v>46181</v>
      </c>
      <c r="Y10" s="11">
        <f t="shared" si="0"/>
        <v>46188</v>
      </c>
      <c r="Z10" s="11">
        <f t="shared" si="0"/>
        <v>46195</v>
      </c>
      <c r="AA10" s="11">
        <f t="shared" si="0"/>
        <v>46202</v>
      </c>
      <c r="AB10" s="11">
        <f t="shared" si="0"/>
        <v>46209</v>
      </c>
      <c r="AC10" s="11">
        <f t="shared" si="0"/>
        <v>46216</v>
      </c>
      <c r="AD10" s="11">
        <f t="shared" ref="AD10:BA10" si="1">AC10+7</f>
        <v>46223</v>
      </c>
      <c r="AE10" s="11">
        <f t="shared" si="1"/>
        <v>46230</v>
      </c>
      <c r="AF10" s="11">
        <f t="shared" si="1"/>
        <v>46237</v>
      </c>
      <c r="AG10" s="11">
        <f t="shared" si="1"/>
        <v>46244</v>
      </c>
      <c r="AH10" s="11">
        <f t="shared" si="1"/>
        <v>46251</v>
      </c>
      <c r="AI10" s="11">
        <f t="shared" si="1"/>
        <v>46258</v>
      </c>
      <c r="AJ10" s="11">
        <f t="shared" si="1"/>
        <v>46265</v>
      </c>
      <c r="AK10" s="11">
        <f t="shared" si="1"/>
        <v>46272</v>
      </c>
      <c r="AL10" s="11">
        <f t="shared" si="1"/>
        <v>46279</v>
      </c>
      <c r="AM10" s="11">
        <f t="shared" si="1"/>
        <v>46286</v>
      </c>
      <c r="AN10" s="11">
        <f t="shared" si="1"/>
        <v>46293</v>
      </c>
      <c r="AO10" s="11">
        <f t="shared" si="1"/>
        <v>46300</v>
      </c>
      <c r="AP10" s="11">
        <f t="shared" si="1"/>
        <v>46307</v>
      </c>
      <c r="AQ10" s="11">
        <f t="shared" si="1"/>
        <v>46314</v>
      </c>
      <c r="AR10" s="11">
        <f t="shared" si="1"/>
        <v>46321</v>
      </c>
      <c r="AS10" s="11">
        <f t="shared" si="1"/>
        <v>46328</v>
      </c>
      <c r="AT10" s="11">
        <f t="shared" si="1"/>
        <v>46335</v>
      </c>
      <c r="AU10" s="11">
        <f t="shared" si="1"/>
        <v>46342</v>
      </c>
      <c r="AV10" s="11">
        <f t="shared" si="1"/>
        <v>46349</v>
      </c>
      <c r="AW10" s="11">
        <f t="shared" si="1"/>
        <v>46356</v>
      </c>
      <c r="AX10" s="11">
        <f t="shared" si="1"/>
        <v>46363</v>
      </c>
      <c r="AY10" s="11">
        <f t="shared" si="1"/>
        <v>46370</v>
      </c>
      <c r="AZ10" s="11">
        <f t="shared" si="1"/>
        <v>46377</v>
      </c>
      <c r="BA10" s="11">
        <f t="shared" si="1"/>
        <v>46384</v>
      </c>
      <c r="BB10" s="11">
        <f t="shared" ref="BB10" si="2">BA10+7</f>
        <v>46391</v>
      </c>
      <c r="BC10" s="11">
        <f t="shared" ref="BC10" si="3">BB10+7</f>
        <v>46398</v>
      </c>
      <c r="BD10" s="11">
        <f t="shared" ref="BD10" si="4">BC10+7</f>
        <v>46405</v>
      </c>
      <c r="BE10" s="11">
        <f t="shared" ref="BE10" si="5">BD10+7</f>
        <v>46412</v>
      </c>
      <c r="BF10" s="11">
        <f t="shared" ref="BF10" si="6">BE10+7</f>
        <v>46419</v>
      </c>
      <c r="BG10" s="11">
        <f t="shared" ref="BG10" si="7">BF10+7</f>
        <v>46426</v>
      </c>
      <c r="BH10" s="11">
        <f t="shared" ref="BH10" si="8">BG10+7</f>
        <v>46433</v>
      </c>
      <c r="BI10" s="11">
        <f t="shared" ref="BI10" si="9">BH10+7</f>
        <v>46440</v>
      </c>
      <c r="BJ10" s="11">
        <f t="shared" ref="BJ10" si="10">BI10+7</f>
        <v>46447</v>
      </c>
      <c r="BK10" s="11">
        <f t="shared" ref="BK10" si="11">BJ10+7</f>
        <v>46454</v>
      </c>
      <c r="BL10" s="11">
        <f t="shared" ref="BL10" si="12">BK10+7</f>
        <v>46461</v>
      </c>
      <c r="BM10" s="11">
        <f t="shared" ref="BM10" si="13">BL10+7</f>
        <v>46468</v>
      </c>
      <c r="BN10" s="11">
        <f t="shared" ref="BN10" si="14">BM10+7</f>
        <v>46475</v>
      </c>
      <c r="BO10" s="11">
        <f t="shared" ref="BO10" si="15">BN10+7</f>
        <v>46482</v>
      </c>
      <c r="BP10" s="11">
        <f t="shared" ref="BP10" si="16">BO10+7</f>
        <v>46489</v>
      </c>
      <c r="BQ10" s="11">
        <f t="shared" ref="BQ10" si="17">BP10+7</f>
        <v>46496</v>
      </c>
      <c r="BR10" s="11">
        <f t="shared" ref="BR10" si="18">BQ10+7</f>
        <v>46503</v>
      </c>
      <c r="BS10" s="11">
        <f t="shared" ref="BS10" si="19">BR10+7</f>
        <v>46510</v>
      </c>
      <c r="BT10" s="11">
        <f t="shared" ref="BT10" si="20">BS10+7</f>
        <v>46517</v>
      </c>
      <c r="BU10" s="11">
        <f t="shared" ref="BU10" si="21">BT10+7</f>
        <v>46524</v>
      </c>
      <c r="BV10" s="11">
        <f t="shared" ref="BV10" si="22">BU10+7</f>
        <v>46531</v>
      </c>
      <c r="BW10" s="11">
        <f t="shared" ref="BW10" si="23">BV10+7</f>
        <v>46538</v>
      </c>
      <c r="BX10" s="11">
        <f t="shared" ref="BX10" si="24">BW10+7</f>
        <v>46545</v>
      </c>
      <c r="BY10" s="11">
        <f t="shared" ref="BY10" si="25">BX10+7</f>
        <v>46552</v>
      </c>
      <c r="BZ10" s="11">
        <f t="shared" ref="BZ10" si="26">BY10+7</f>
        <v>46559</v>
      </c>
      <c r="CA10" s="11">
        <f t="shared" ref="CA10" si="27">BZ10+7</f>
        <v>46566</v>
      </c>
      <c r="CB10" s="11">
        <f t="shared" ref="CB10" si="28">CA10+7</f>
        <v>46573</v>
      </c>
      <c r="CC10" s="11">
        <f t="shared" ref="CC10" si="29">CB10+7</f>
        <v>46580</v>
      </c>
      <c r="CD10" s="11">
        <f t="shared" ref="CD10" si="30">CC10+7</f>
        <v>46587</v>
      </c>
      <c r="CE10" s="11">
        <f t="shared" ref="CE10" si="31">CD10+7</f>
        <v>46594</v>
      </c>
      <c r="CF10" s="11">
        <f t="shared" ref="CF10" si="32">CE10+7</f>
        <v>46601</v>
      </c>
      <c r="CG10" s="11">
        <f t="shared" ref="CG10" si="33">CF10+7</f>
        <v>46608</v>
      </c>
      <c r="CH10" s="11">
        <f t="shared" ref="CH10" si="34">CG10+7</f>
        <v>46615</v>
      </c>
      <c r="CI10" s="11">
        <f t="shared" ref="CI10" si="35">CH10+7</f>
        <v>46622</v>
      </c>
      <c r="CJ10" s="11">
        <f t="shared" ref="CJ10" si="36">CI10+7</f>
        <v>46629</v>
      </c>
      <c r="CK10" s="11">
        <f t="shared" ref="CK10" si="37">CJ10+7</f>
        <v>46636</v>
      </c>
      <c r="CL10" s="11">
        <f t="shared" ref="CL10" si="38">CK10+7</f>
        <v>46643</v>
      </c>
      <c r="CM10" s="11">
        <f t="shared" ref="CM10" si="39">CL10+7</f>
        <v>46650</v>
      </c>
      <c r="CN10" s="11">
        <f t="shared" ref="CN10" si="40">CM10+7</f>
        <v>46657</v>
      </c>
      <c r="CO10" s="11">
        <f t="shared" ref="CO10" si="41">CN10+7</f>
        <v>46664</v>
      </c>
      <c r="CP10" s="11">
        <f t="shared" ref="CP10" si="42">CO10+7</f>
        <v>46671</v>
      </c>
      <c r="CQ10" s="11">
        <f t="shared" ref="CQ10" si="43">CP10+7</f>
        <v>46678</v>
      </c>
      <c r="CR10" s="11">
        <f t="shared" ref="CR10" si="44">CQ10+7</f>
        <v>46685</v>
      </c>
      <c r="CS10" s="11">
        <f t="shared" ref="CS10" si="45">CR10+7</f>
        <v>46692</v>
      </c>
      <c r="CT10" s="11">
        <f t="shared" ref="CT10" si="46">CS10+7</f>
        <v>46699</v>
      </c>
      <c r="CU10" s="11">
        <f t="shared" ref="CU10" si="47">CT10+7</f>
        <v>46706</v>
      </c>
      <c r="CV10" s="11">
        <f t="shared" ref="CV10" si="48">CU10+7</f>
        <v>46713</v>
      </c>
      <c r="CW10" s="11">
        <f t="shared" ref="CW10" si="49">CV10+7</f>
        <v>46720</v>
      </c>
      <c r="CX10" s="11">
        <f t="shared" ref="CX10" si="50">CW10+7</f>
        <v>46727</v>
      </c>
      <c r="CY10" s="11">
        <f t="shared" ref="CY10" si="51">CX10+7</f>
        <v>46734</v>
      </c>
      <c r="CZ10" s="11">
        <f t="shared" ref="CZ10" si="52">CY10+7</f>
        <v>46741</v>
      </c>
      <c r="DA10" s="11">
        <f t="shared" ref="DA10" si="53">CZ10+7</f>
        <v>46748</v>
      </c>
    </row>
    <row r="11" spans="1:105" ht="18.75" x14ac:dyDescent="0.25">
      <c r="A11" s="16" t="s">
        <v>12</v>
      </c>
      <c r="B11" s="17" t="s">
        <v>134</v>
      </c>
      <c r="C11" s="18">
        <f>MIN(C12:C133)</f>
        <v>46266</v>
      </c>
      <c r="D11" s="18">
        <f>MAX(D12:D133)</f>
        <v>46717</v>
      </c>
      <c r="E11" s="42">
        <f>D11-C11+1</f>
        <v>452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</row>
    <row r="12" spans="1:105" s="34" customFormat="1" ht="28.5" x14ac:dyDescent="0.25">
      <c r="A12" s="37"/>
      <c r="B12" s="38" t="s">
        <v>135</v>
      </c>
      <c r="C12" s="39">
        <f>MIN(C13:C133)</f>
        <v>46266</v>
      </c>
      <c r="D12" s="39">
        <f>MAX(D13:D133)</f>
        <v>46717</v>
      </c>
      <c r="E12" s="40">
        <f>D12-C12+1</f>
        <v>452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</row>
    <row r="13" spans="1:105" s="34" customFormat="1" ht="18.75" x14ac:dyDescent="0.25">
      <c r="A13" s="31"/>
      <c r="B13" s="35" t="s">
        <v>136</v>
      </c>
      <c r="C13" s="32">
        <f>MIN(C14:C40)</f>
        <v>46266</v>
      </c>
      <c r="D13" s="32">
        <f>MAX(D14:D40)</f>
        <v>46539</v>
      </c>
      <c r="E13" s="41">
        <f>D13-C13+1</f>
        <v>274</v>
      </c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</row>
    <row r="14" spans="1:105" ht="18.75" x14ac:dyDescent="0.25">
      <c r="A14" s="28"/>
      <c r="B14" s="30" t="s">
        <v>17</v>
      </c>
      <c r="C14" s="29">
        <v>46531</v>
      </c>
      <c r="D14" s="29">
        <v>46539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</row>
    <row r="15" spans="1:105" ht="18.75" x14ac:dyDescent="0.25">
      <c r="A15" s="28"/>
      <c r="B15" s="30" t="s">
        <v>18</v>
      </c>
      <c r="C15" s="29">
        <v>46520</v>
      </c>
      <c r="D15" s="29">
        <v>46528</v>
      </c>
      <c r="E15" s="29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</row>
    <row r="16" spans="1:105" ht="18.75" x14ac:dyDescent="0.25">
      <c r="A16" s="28"/>
      <c r="B16" s="30" t="s">
        <v>19</v>
      </c>
      <c r="C16" s="29">
        <v>46266</v>
      </c>
      <c r="D16" s="29">
        <v>46274</v>
      </c>
      <c r="E16" s="29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</row>
    <row r="17" spans="1:105" ht="18.75" x14ac:dyDescent="0.25">
      <c r="A17" s="28"/>
      <c r="B17" s="30" t="s">
        <v>20</v>
      </c>
      <c r="C17" s="29">
        <v>46275</v>
      </c>
      <c r="D17" s="29">
        <v>46283</v>
      </c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</row>
    <row r="18" spans="1:105" ht="18.75" x14ac:dyDescent="0.25">
      <c r="A18" s="28"/>
      <c r="B18" s="30" t="s">
        <v>21</v>
      </c>
      <c r="C18" s="29">
        <v>46286</v>
      </c>
      <c r="D18" s="29">
        <v>46294</v>
      </c>
      <c r="E18" s="2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</row>
    <row r="19" spans="1:105" ht="18.75" x14ac:dyDescent="0.25">
      <c r="A19" s="28"/>
      <c r="B19" s="30" t="s">
        <v>22</v>
      </c>
      <c r="C19" s="29">
        <v>46295</v>
      </c>
      <c r="D19" s="29">
        <v>46303</v>
      </c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</row>
    <row r="20" spans="1:105" ht="18.75" x14ac:dyDescent="0.25">
      <c r="A20" s="28"/>
      <c r="B20" s="30" t="s">
        <v>23</v>
      </c>
      <c r="C20" s="29">
        <v>46304</v>
      </c>
      <c r="D20" s="29">
        <v>46314</v>
      </c>
      <c r="E20" s="29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</row>
    <row r="21" spans="1:105" ht="18.75" x14ac:dyDescent="0.25">
      <c r="A21" s="28"/>
      <c r="B21" s="30" t="s">
        <v>24</v>
      </c>
      <c r="C21" s="29">
        <v>46315</v>
      </c>
      <c r="D21" s="29">
        <v>46323</v>
      </c>
      <c r="E21" s="29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</row>
    <row r="22" spans="1:105" ht="18.75" x14ac:dyDescent="0.25">
      <c r="A22" s="28"/>
      <c r="B22" s="30" t="s">
        <v>25</v>
      </c>
      <c r="C22" s="29">
        <v>46324</v>
      </c>
      <c r="D22" s="29">
        <v>46332</v>
      </c>
      <c r="E22" s="29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</row>
    <row r="23" spans="1:105" ht="18.75" x14ac:dyDescent="0.25">
      <c r="A23" s="28"/>
      <c r="B23" s="30" t="s">
        <v>26</v>
      </c>
      <c r="C23" s="29">
        <v>46335</v>
      </c>
      <c r="D23" s="29">
        <v>46343</v>
      </c>
      <c r="E23" s="29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</row>
    <row r="24" spans="1:105" ht="18.75" x14ac:dyDescent="0.25">
      <c r="A24" s="28"/>
      <c r="B24" s="30" t="s">
        <v>27</v>
      </c>
      <c r="C24" s="29">
        <v>46344</v>
      </c>
      <c r="D24" s="29">
        <v>46352</v>
      </c>
      <c r="E24" s="29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</row>
    <row r="25" spans="1:105" ht="18.75" x14ac:dyDescent="0.25">
      <c r="A25" s="28"/>
      <c r="B25" s="30" t="s">
        <v>28</v>
      </c>
      <c r="C25" s="29">
        <v>46353</v>
      </c>
      <c r="D25" s="29">
        <v>46363</v>
      </c>
      <c r="E25" s="29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</row>
    <row r="26" spans="1:105" ht="18.75" x14ac:dyDescent="0.25">
      <c r="A26" s="28"/>
      <c r="B26" s="30" t="s">
        <v>29</v>
      </c>
      <c r="C26" s="29">
        <v>46364</v>
      </c>
      <c r="D26" s="29">
        <v>46372</v>
      </c>
      <c r="E26" s="29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</row>
    <row r="27" spans="1:105" ht="18.75" x14ac:dyDescent="0.25">
      <c r="A27" s="28"/>
      <c r="B27" s="30" t="s">
        <v>30</v>
      </c>
      <c r="C27" s="29">
        <v>46373</v>
      </c>
      <c r="D27" s="29">
        <v>46381</v>
      </c>
      <c r="E27" s="29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</row>
    <row r="28" spans="1:105" ht="18.75" x14ac:dyDescent="0.25">
      <c r="A28" s="28"/>
      <c r="B28" s="30" t="s">
        <v>31</v>
      </c>
      <c r="C28" s="29">
        <v>46384</v>
      </c>
      <c r="D28" s="29">
        <v>46401</v>
      </c>
      <c r="E28" s="29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</row>
    <row r="29" spans="1:105" ht="18.75" x14ac:dyDescent="0.25">
      <c r="A29" s="28"/>
      <c r="B29" s="30" t="s">
        <v>32</v>
      </c>
      <c r="C29" s="29">
        <v>46402</v>
      </c>
      <c r="D29" s="29">
        <v>46412</v>
      </c>
      <c r="E29" s="29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</row>
    <row r="30" spans="1:105" ht="18.75" x14ac:dyDescent="0.25">
      <c r="A30" s="28"/>
      <c r="B30" s="30" t="s">
        <v>33</v>
      </c>
      <c r="C30" s="29">
        <v>46413</v>
      </c>
      <c r="D30" s="29">
        <v>46421</v>
      </c>
      <c r="E30" s="29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</row>
    <row r="31" spans="1:105" ht="18.75" x14ac:dyDescent="0.25">
      <c r="A31" s="28"/>
      <c r="B31" s="30" t="s">
        <v>34</v>
      </c>
      <c r="C31" s="29">
        <v>46422</v>
      </c>
      <c r="D31" s="29">
        <v>46430</v>
      </c>
      <c r="E31" s="29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</row>
    <row r="32" spans="1:105" ht="18.75" x14ac:dyDescent="0.25">
      <c r="A32" s="28"/>
      <c r="B32" s="30" t="s">
        <v>35</v>
      </c>
      <c r="C32" s="29">
        <v>46433</v>
      </c>
      <c r="D32" s="29">
        <v>46441</v>
      </c>
      <c r="E32" s="29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</row>
    <row r="33" spans="1:105" ht="18.75" x14ac:dyDescent="0.25">
      <c r="A33" s="28"/>
      <c r="B33" s="30" t="s">
        <v>36</v>
      </c>
      <c r="C33" s="29">
        <v>46442</v>
      </c>
      <c r="D33" s="29">
        <v>46450</v>
      </c>
      <c r="E33" s="29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</row>
    <row r="34" spans="1:105" ht="18.75" x14ac:dyDescent="0.25">
      <c r="A34" s="28"/>
      <c r="B34" s="30" t="s">
        <v>37</v>
      </c>
      <c r="C34" s="29">
        <v>46451</v>
      </c>
      <c r="D34" s="29">
        <v>46461</v>
      </c>
      <c r="E34" s="29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</row>
    <row r="35" spans="1:105" ht="18.75" x14ac:dyDescent="0.25">
      <c r="A35" s="28"/>
      <c r="B35" s="30" t="s">
        <v>38</v>
      </c>
      <c r="C35" s="29">
        <v>46462</v>
      </c>
      <c r="D35" s="29">
        <v>46470</v>
      </c>
      <c r="E35" s="29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</row>
    <row r="36" spans="1:105" ht="18.75" x14ac:dyDescent="0.25">
      <c r="A36" s="28"/>
      <c r="B36" s="30" t="s">
        <v>39</v>
      </c>
      <c r="C36" s="29">
        <v>46471</v>
      </c>
      <c r="D36" s="29">
        <v>46479</v>
      </c>
      <c r="E36" s="29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</row>
    <row r="37" spans="1:105" ht="18.75" x14ac:dyDescent="0.25">
      <c r="A37" s="28"/>
      <c r="B37" s="30" t="s">
        <v>40</v>
      </c>
      <c r="C37" s="29">
        <v>46482</v>
      </c>
      <c r="D37" s="29">
        <v>46490</v>
      </c>
      <c r="E37" s="29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</row>
    <row r="38" spans="1:105" ht="18.75" x14ac:dyDescent="0.25">
      <c r="A38" s="28"/>
      <c r="B38" s="30" t="s">
        <v>41</v>
      </c>
      <c r="C38" s="29">
        <v>46491</v>
      </c>
      <c r="D38" s="29">
        <v>46499</v>
      </c>
      <c r="E38" s="29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</row>
    <row r="39" spans="1:105" ht="18.75" x14ac:dyDescent="0.25">
      <c r="A39" s="28"/>
      <c r="B39" s="30" t="s">
        <v>42</v>
      </c>
      <c r="C39" s="29">
        <v>46500</v>
      </c>
      <c r="D39" s="29">
        <v>46510</v>
      </c>
      <c r="E39" s="29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</row>
    <row r="40" spans="1:105" ht="18.75" x14ac:dyDescent="0.25">
      <c r="A40" s="28"/>
      <c r="B40" s="30" t="s">
        <v>43</v>
      </c>
      <c r="C40" s="29">
        <v>46511</v>
      </c>
      <c r="D40" s="29">
        <v>46519</v>
      </c>
      <c r="E40" s="29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</row>
    <row r="41" spans="1:105" ht="18.75" x14ac:dyDescent="0.25">
      <c r="A41" s="31"/>
      <c r="B41" s="35" t="s">
        <v>137</v>
      </c>
      <c r="C41" s="32">
        <f>MIN(C42:C68)</f>
        <v>46266</v>
      </c>
      <c r="D41" s="32">
        <f>MAX(D42:D68)</f>
        <v>46539</v>
      </c>
      <c r="E41" s="41">
        <f>D41-C41+1</f>
        <v>274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</row>
    <row r="42" spans="1:105" ht="18.75" x14ac:dyDescent="0.25">
      <c r="A42" s="28"/>
      <c r="B42" s="30" t="s">
        <v>44</v>
      </c>
      <c r="C42" s="29">
        <v>46531</v>
      </c>
      <c r="D42" s="29">
        <v>46539</v>
      </c>
      <c r="E42" s="29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</row>
    <row r="43" spans="1:105" ht="18.75" x14ac:dyDescent="0.25">
      <c r="A43" s="28"/>
      <c r="B43" s="30" t="s">
        <v>45</v>
      </c>
      <c r="C43" s="29">
        <v>46520</v>
      </c>
      <c r="D43" s="29">
        <v>46528</v>
      </c>
      <c r="E43" s="29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</row>
    <row r="44" spans="1:105" ht="18.75" x14ac:dyDescent="0.25">
      <c r="A44" s="28"/>
      <c r="B44" s="30" t="s">
        <v>46</v>
      </c>
      <c r="C44" s="29">
        <v>46266</v>
      </c>
      <c r="D44" s="29">
        <v>46274</v>
      </c>
      <c r="E44" s="29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</row>
    <row r="45" spans="1:105" ht="18.75" x14ac:dyDescent="0.25">
      <c r="A45" s="28"/>
      <c r="B45" s="30" t="s">
        <v>47</v>
      </c>
      <c r="C45" s="29">
        <v>46275</v>
      </c>
      <c r="D45" s="29">
        <v>46283</v>
      </c>
      <c r="E45" s="29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</row>
    <row r="46" spans="1:105" ht="18.75" x14ac:dyDescent="0.25">
      <c r="A46" s="28"/>
      <c r="B46" s="30" t="s">
        <v>48</v>
      </c>
      <c r="C46" s="29">
        <v>46286</v>
      </c>
      <c r="D46" s="29">
        <v>46294</v>
      </c>
      <c r="E46" s="29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</row>
    <row r="47" spans="1:105" ht="18.75" x14ac:dyDescent="0.25">
      <c r="A47" s="28"/>
      <c r="B47" s="30" t="s">
        <v>49</v>
      </c>
      <c r="C47" s="29">
        <v>46295</v>
      </c>
      <c r="D47" s="29">
        <v>46303</v>
      </c>
      <c r="E47" s="29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</row>
    <row r="48" spans="1:105" ht="18.75" x14ac:dyDescent="0.25">
      <c r="A48" s="28"/>
      <c r="B48" s="30" t="s">
        <v>50</v>
      </c>
      <c r="C48" s="29">
        <v>46304</v>
      </c>
      <c r="D48" s="29">
        <v>46314</v>
      </c>
      <c r="E48" s="29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</row>
    <row r="49" spans="1:105" ht="18.75" x14ac:dyDescent="0.25">
      <c r="A49" s="28"/>
      <c r="B49" s="30" t="s">
        <v>51</v>
      </c>
      <c r="C49" s="29">
        <v>46315</v>
      </c>
      <c r="D49" s="29">
        <v>46323</v>
      </c>
      <c r="E49" s="29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</row>
    <row r="50" spans="1:105" ht="18.75" x14ac:dyDescent="0.25">
      <c r="A50" s="28"/>
      <c r="B50" s="30" t="s">
        <v>52</v>
      </c>
      <c r="C50" s="29">
        <v>46324</v>
      </c>
      <c r="D50" s="29">
        <v>46332</v>
      </c>
      <c r="E50" s="29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</row>
    <row r="51" spans="1:105" ht="18.75" x14ac:dyDescent="0.25">
      <c r="A51" s="28"/>
      <c r="B51" s="30" t="s">
        <v>53</v>
      </c>
      <c r="C51" s="29">
        <v>46335</v>
      </c>
      <c r="D51" s="29">
        <v>46343</v>
      </c>
      <c r="E51" s="29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</row>
    <row r="52" spans="1:105" ht="18.75" x14ac:dyDescent="0.25">
      <c r="A52" s="28"/>
      <c r="B52" s="30" t="s">
        <v>54</v>
      </c>
      <c r="C52" s="29">
        <v>46344</v>
      </c>
      <c r="D52" s="29">
        <v>46352</v>
      </c>
      <c r="E52" s="29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</row>
    <row r="53" spans="1:105" ht="18.75" x14ac:dyDescent="0.25">
      <c r="A53" s="28"/>
      <c r="B53" s="30" t="s">
        <v>55</v>
      </c>
      <c r="C53" s="29">
        <v>46353</v>
      </c>
      <c r="D53" s="29">
        <v>46363</v>
      </c>
      <c r="E53" s="29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</row>
    <row r="54" spans="1:105" ht="18.75" x14ac:dyDescent="0.25">
      <c r="A54" s="28"/>
      <c r="B54" s="30" t="s">
        <v>56</v>
      </c>
      <c r="C54" s="29">
        <v>46364</v>
      </c>
      <c r="D54" s="29">
        <v>46372</v>
      </c>
      <c r="E54" s="29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</row>
    <row r="55" spans="1:105" ht="18.75" x14ac:dyDescent="0.25">
      <c r="A55" s="28"/>
      <c r="B55" s="30" t="s">
        <v>57</v>
      </c>
      <c r="C55" s="29">
        <v>46373</v>
      </c>
      <c r="D55" s="29">
        <v>46381</v>
      </c>
      <c r="E55" s="29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</row>
    <row r="56" spans="1:105" ht="18.75" x14ac:dyDescent="0.25">
      <c r="A56" s="28"/>
      <c r="B56" s="30" t="s">
        <v>58</v>
      </c>
      <c r="C56" s="29">
        <v>46384</v>
      </c>
      <c r="D56" s="29">
        <v>46401</v>
      </c>
      <c r="E56" s="29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</row>
    <row r="57" spans="1:105" ht="18.75" x14ac:dyDescent="0.25">
      <c r="A57" s="28"/>
      <c r="B57" s="30" t="s">
        <v>59</v>
      </c>
      <c r="C57" s="29">
        <v>46402</v>
      </c>
      <c r="D57" s="29">
        <v>46412</v>
      </c>
      <c r="E57" s="29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</row>
    <row r="58" spans="1:105" ht="18.75" x14ac:dyDescent="0.25">
      <c r="A58" s="28"/>
      <c r="B58" s="30" t="s">
        <v>60</v>
      </c>
      <c r="C58" s="29">
        <v>46413</v>
      </c>
      <c r="D58" s="29">
        <v>46421</v>
      </c>
      <c r="E58" s="29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</row>
    <row r="59" spans="1:105" ht="18.75" x14ac:dyDescent="0.25">
      <c r="A59" s="28"/>
      <c r="B59" s="30" t="s">
        <v>61</v>
      </c>
      <c r="C59" s="29">
        <v>46422</v>
      </c>
      <c r="D59" s="29">
        <v>46430</v>
      </c>
      <c r="E59" s="29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</row>
    <row r="60" spans="1:105" ht="18.75" x14ac:dyDescent="0.25">
      <c r="A60" s="28"/>
      <c r="B60" s="30" t="s">
        <v>62</v>
      </c>
      <c r="C60" s="29">
        <v>46433</v>
      </c>
      <c r="D60" s="29">
        <v>46441</v>
      </c>
      <c r="E60" s="29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</row>
    <row r="61" spans="1:105" ht="18.75" x14ac:dyDescent="0.25">
      <c r="A61" s="28"/>
      <c r="B61" s="30" t="s">
        <v>63</v>
      </c>
      <c r="C61" s="29">
        <v>46442</v>
      </c>
      <c r="D61" s="29">
        <v>46450</v>
      </c>
      <c r="E61" s="29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</row>
    <row r="62" spans="1:105" ht="18.75" x14ac:dyDescent="0.25">
      <c r="A62" s="28"/>
      <c r="B62" s="30" t="s">
        <v>64</v>
      </c>
      <c r="C62" s="29">
        <v>46451</v>
      </c>
      <c r="D62" s="29">
        <v>46461</v>
      </c>
      <c r="E62" s="29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</row>
    <row r="63" spans="1:105" ht="18.75" x14ac:dyDescent="0.25">
      <c r="A63" s="28"/>
      <c r="B63" s="30" t="s">
        <v>65</v>
      </c>
      <c r="C63" s="29">
        <v>46462</v>
      </c>
      <c r="D63" s="29">
        <v>46470</v>
      </c>
      <c r="E63" s="29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</row>
    <row r="64" spans="1:105" ht="18.75" x14ac:dyDescent="0.25">
      <c r="A64" s="28"/>
      <c r="B64" s="30" t="s">
        <v>66</v>
      </c>
      <c r="C64" s="29">
        <v>46471</v>
      </c>
      <c r="D64" s="29">
        <v>46479</v>
      </c>
      <c r="E64" s="29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</row>
    <row r="65" spans="1:105" ht="18.75" x14ac:dyDescent="0.25">
      <c r="A65" s="28"/>
      <c r="B65" s="30" t="s">
        <v>67</v>
      </c>
      <c r="C65" s="29">
        <v>46482</v>
      </c>
      <c r="D65" s="29">
        <v>46490</v>
      </c>
      <c r="E65" s="29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</row>
    <row r="66" spans="1:105" ht="18.75" x14ac:dyDescent="0.25">
      <c r="A66" s="28"/>
      <c r="B66" s="30" t="s">
        <v>68</v>
      </c>
      <c r="C66" s="29">
        <v>46491</v>
      </c>
      <c r="D66" s="29">
        <v>46499</v>
      </c>
      <c r="E66" s="29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</row>
    <row r="67" spans="1:105" ht="18.75" x14ac:dyDescent="0.25">
      <c r="A67" s="28"/>
      <c r="B67" s="30" t="s">
        <v>69</v>
      </c>
      <c r="C67" s="29">
        <v>46500</v>
      </c>
      <c r="D67" s="29">
        <v>46510</v>
      </c>
      <c r="E67" s="29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</row>
    <row r="68" spans="1:105" ht="18.75" x14ac:dyDescent="0.25">
      <c r="A68" s="28"/>
      <c r="B68" s="30" t="s">
        <v>70</v>
      </c>
      <c r="C68" s="29">
        <v>46511</v>
      </c>
      <c r="D68" s="29">
        <v>46519</v>
      </c>
      <c r="E68" s="29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</row>
    <row r="69" spans="1:105" ht="18.75" x14ac:dyDescent="0.25">
      <c r="A69" s="31"/>
      <c r="B69" s="35" t="s">
        <v>138</v>
      </c>
      <c r="C69" s="32">
        <f>MIN(C70:C96)</f>
        <v>46266</v>
      </c>
      <c r="D69" s="32">
        <f>MAX(D70:D96)</f>
        <v>46539</v>
      </c>
      <c r="E69" s="41">
        <f>D69-C69+1</f>
        <v>274</v>
      </c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</row>
    <row r="70" spans="1:105" ht="18.75" x14ac:dyDescent="0.25">
      <c r="A70" s="28"/>
      <c r="B70" s="30" t="s">
        <v>71</v>
      </c>
      <c r="C70" s="29">
        <v>46531</v>
      </c>
      <c r="D70" s="29">
        <v>46539</v>
      </c>
      <c r="E70" s="29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</row>
    <row r="71" spans="1:105" ht="18.75" x14ac:dyDescent="0.25">
      <c r="A71" s="28"/>
      <c r="B71" s="30" t="s">
        <v>72</v>
      </c>
      <c r="C71" s="29">
        <v>46520</v>
      </c>
      <c r="D71" s="29">
        <v>46528</v>
      </c>
      <c r="E71" s="29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</row>
    <row r="72" spans="1:105" ht="18.75" x14ac:dyDescent="0.25">
      <c r="A72" s="28"/>
      <c r="B72" s="30" t="s">
        <v>73</v>
      </c>
      <c r="C72" s="29">
        <v>46266</v>
      </c>
      <c r="D72" s="29">
        <v>46274</v>
      </c>
      <c r="E72" s="29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</row>
    <row r="73" spans="1:105" ht="18.75" x14ac:dyDescent="0.25">
      <c r="A73" s="28"/>
      <c r="B73" s="30" t="s">
        <v>74</v>
      </c>
      <c r="C73" s="29">
        <v>46275</v>
      </c>
      <c r="D73" s="29">
        <v>46283</v>
      </c>
      <c r="E73" s="29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</row>
    <row r="74" spans="1:105" ht="18.75" x14ac:dyDescent="0.25">
      <c r="A74" s="28"/>
      <c r="B74" s="30" t="s">
        <v>75</v>
      </c>
      <c r="C74" s="29">
        <v>46286</v>
      </c>
      <c r="D74" s="29">
        <v>46294</v>
      </c>
      <c r="E74" s="29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</row>
    <row r="75" spans="1:105" ht="18.75" x14ac:dyDescent="0.25">
      <c r="A75" s="28"/>
      <c r="B75" s="30" t="s">
        <v>76</v>
      </c>
      <c r="C75" s="29">
        <v>46295</v>
      </c>
      <c r="D75" s="29">
        <v>46303</v>
      </c>
      <c r="E75" s="29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</row>
    <row r="76" spans="1:105" ht="18.75" x14ac:dyDescent="0.25">
      <c r="A76" s="28"/>
      <c r="B76" s="30" t="s">
        <v>77</v>
      </c>
      <c r="C76" s="29">
        <v>46304</v>
      </c>
      <c r="D76" s="29">
        <v>46314</v>
      </c>
      <c r="E76" s="29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</row>
    <row r="77" spans="1:105" ht="18.75" x14ac:dyDescent="0.25">
      <c r="A77" s="28"/>
      <c r="B77" s="30" t="s">
        <v>78</v>
      </c>
      <c r="C77" s="29">
        <v>46315</v>
      </c>
      <c r="D77" s="29">
        <v>46323</v>
      </c>
      <c r="E77" s="29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</row>
    <row r="78" spans="1:105" ht="18.75" x14ac:dyDescent="0.25">
      <c r="A78" s="28"/>
      <c r="B78" s="30" t="s">
        <v>79</v>
      </c>
      <c r="C78" s="29">
        <v>46324</v>
      </c>
      <c r="D78" s="29">
        <v>46332</v>
      </c>
      <c r="E78" s="29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</row>
    <row r="79" spans="1:105" ht="18.75" x14ac:dyDescent="0.25">
      <c r="A79" s="28"/>
      <c r="B79" s="30" t="s">
        <v>80</v>
      </c>
      <c r="C79" s="29">
        <v>46335</v>
      </c>
      <c r="D79" s="29">
        <v>46343</v>
      </c>
      <c r="E79" s="29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</row>
    <row r="80" spans="1:105" ht="18.75" x14ac:dyDescent="0.25">
      <c r="A80" s="28"/>
      <c r="B80" s="30" t="s">
        <v>81</v>
      </c>
      <c r="C80" s="29">
        <v>46344</v>
      </c>
      <c r="D80" s="29">
        <v>46352</v>
      </c>
      <c r="E80" s="29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</row>
    <row r="81" spans="1:105" ht="18.75" x14ac:dyDescent="0.25">
      <c r="A81" s="28"/>
      <c r="B81" s="30" t="s">
        <v>82</v>
      </c>
      <c r="C81" s="29">
        <v>46353</v>
      </c>
      <c r="D81" s="29">
        <v>46363</v>
      </c>
      <c r="E81" s="29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</row>
    <row r="82" spans="1:105" ht="18.75" x14ac:dyDescent="0.25">
      <c r="A82" s="28"/>
      <c r="B82" s="30" t="s">
        <v>83</v>
      </c>
      <c r="C82" s="29">
        <v>46364</v>
      </c>
      <c r="D82" s="29">
        <v>46372</v>
      </c>
      <c r="E82" s="29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</row>
    <row r="83" spans="1:105" ht="18.75" x14ac:dyDescent="0.25">
      <c r="A83" s="28"/>
      <c r="B83" s="30" t="s">
        <v>84</v>
      </c>
      <c r="C83" s="29">
        <v>46373</v>
      </c>
      <c r="D83" s="29">
        <v>46381</v>
      </c>
      <c r="E83" s="29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</row>
    <row r="84" spans="1:105" ht="18.75" x14ac:dyDescent="0.25">
      <c r="A84" s="28"/>
      <c r="B84" s="30" t="s">
        <v>85</v>
      </c>
      <c r="C84" s="29">
        <v>46384</v>
      </c>
      <c r="D84" s="29">
        <v>46401</v>
      </c>
      <c r="E84" s="29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</row>
    <row r="85" spans="1:105" ht="18.75" x14ac:dyDescent="0.25">
      <c r="A85" s="28"/>
      <c r="B85" s="30" t="s">
        <v>86</v>
      </c>
      <c r="C85" s="29">
        <v>46402</v>
      </c>
      <c r="D85" s="29">
        <v>46412</v>
      </c>
      <c r="E85" s="29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</row>
    <row r="86" spans="1:105" ht="18.75" x14ac:dyDescent="0.25">
      <c r="A86" s="28"/>
      <c r="B86" s="30" t="s">
        <v>87</v>
      </c>
      <c r="C86" s="29">
        <v>46413</v>
      </c>
      <c r="D86" s="29">
        <v>46421</v>
      </c>
      <c r="E86" s="29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</row>
    <row r="87" spans="1:105" ht="18.75" x14ac:dyDescent="0.25">
      <c r="A87" s="28"/>
      <c r="B87" s="30" t="s">
        <v>88</v>
      </c>
      <c r="C87" s="29">
        <v>46422</v>
      </c>
      <c r="D87" s="29">
        <v>46430</v>
      </c>
      <c r="E87" s="29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</row>
    <row r="88" spans="1:105" ht="18.75" x14ac:dyDescent="0.25">
      <c r="A88" s="28"/>
      <c r="B88" s="30" t="s">
        <v>89</v>
      </c>
      <c r="C88" s="29">
        <v>46433</v>
      </c>
      <c r="D88" s="29">
        <v>46441</v>
      </c>
      <c r="E88" s="29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</row>
    <row r="89" spans="1:105" ht="18.75" x14ac:dyDescent="0.25">
      <c r="A89" s="28"/>
      <c r="B89" s="30" t="s">
        <v>90</v>
      </c>
      <c r="C89" s="29">
        <v>46442</v>
      </c>
      <c r="D89" s="29">
        <v>46450</v>
      </c>
      <c r="E89" s="29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</row>
    <row r="90" spans="1:105" ht="18.75" x14ac:dyDescent="0.25">
      <c r="A90" s="28"/>
      <c r="B90" s="30" t="s">
        <v>91</v>
      </c>
      <c r="C90" s="29">
        <v>46451</v>
      </c>
      <c r="D90" s="29">
        <v>46461</v>
      </c>
      <c r="E90" s="29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</row>
    <row r="91" spans="1:105" ht="18.75" x14ac:dyDescent="0.25">
      <c r="A91" s="28"/>
      <c r="B91" s="30" t="s">
        <v>92</v>
      </c>
      <c r="C91" s="29">
        <v>46462</v>
      </c>
      <c r="D91" s="29">
        <v>46470</v>
      </c>
      <c r="E91" s="29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</row>
    <row r="92" spans="1:105" ht="18.75" x14ac:dyDescent="0.25">
      <c r="A92" s="28"/>
      <c r="B92" s="30" t="s">
        <v>93</v>
      </c>
      <c r="C92" s="29">
        <v>46471</v>
      </c>
      <c r="D92" s="29">
        <v>46479</v>
      </c>
      <c r="E92" s="29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</row>
    <row r="93" spans="1:105" ht="18.75" x14ac:dyDescent="0.25">
      <c r="A93" s="28"/>
      <c r="B93" s="30" t="s">
        <v>94</v>
      </c>
      <c r="C93" s="29">
        <v>46482</v>
      </c>
      <c r="D93" s="29">
        <v>46490</v>
      </c>
      <c r="E93" s="29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</row>
    <row r="94" spans="1:105" ht="18.75" x14ac:dyDescent="0.25">
      <c r="A94" s="28"/>
      <c r="B94" s="30" t="s">
        <v>95</v>
      </c>
      <c r="C94" s="29">
        <v>46491</v>
      </c>
      <c r="D94" s="29">
        <v>46499</v>
      </c>
      <c r="E94" s="29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</row>
    <row r="95" spans="1:105" ht="18.75" x14ac:dyDescent="0.25">
      <c r="A95" s="28"/>
      <c r="B95" s="30" t="s">
        <v>96</v>
      </c>
      <c r="C95" s="29">
        <v>46500</v>
      </c>
      <c r="D95" s="29">
        <v>46510</v>
      </c>
      <c r="E95" s="29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</row>
    <row r="96" spans="1:105" ht="18.75" x14ac:dyDescent="0.25">
      <c r="A96" s="28"/>
      <c r="B96" s="30" t="s">
        <v>97</v>
      </c>
      <c r="C96" s="29">
        <v>46511</v>
      </c>
      <c r="D96" s="29">
        <v>46519</v>
      </c>
      <c r="E96" s="29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</row>
    <row r="97" spans="1:324" ht="18.75" x14ac:dyDescent="0.25">
      <c r="A97" s="31"/>
      <c r="B97" s="35" t="s">
        <v>139</v>
      </c>
      <c r="C97" s="32">
        <f>MIN(C98:C99)</f>
        <v>46552</v>
      </c>
      <c r="D97" s="32">
        <f>MAX(D98:D99)</f>
        <v>46566</v>
      </c>
      <c r="E97" s="41">
        <f>D97-C97+1</f>
        <v>15</v>
      </c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</row>
    <row r="98" spans="1:324" ht="18.75" x14ac:dyDescent="0.25">
      <c r="A98" s="28"/>
      <c r="B98" s="30" t="s">
        <v>98</v>
      </c>
      <c r="C98" s="29">
        <v>46552</v>
      </c>
      <c r="D98" s="29">
        <v>46559</v>
      </c>
      <c r="E98" s="29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</row>
    <row r="99" spans="1:324" ht="18.75" x14ac:dyDescent="0.25">
      <c r="A99" s="28"/>
      <c r="B99" s="30" t="s">
        <v>99</v>
      </c>
      <c r="C99" s="29">
        <v>46560</v>
      </c>
      <c r="D99" s="29">
        <v>46566</v>
      </c>
      <c r="E99" s="29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</row>
    <row r="100" spans="1:324" ht="18.75" x14ac:dyDescent="0.25">
      <c r="A100" s="31"/>
      <c r="B100" s="35" t="s">
        <v>140</v>
      </c>
      <c r="C100" s="32">
        <f>MIN(C101:C102)</f>
        <v>46567</v>
      </c>
      <c r="D100" s="32">
        <f>MAX(D101:D102)</f>
        <v>46596</v>
      </c>
      <c r="E100" s="41">
        <f>D100-C100+1</f>
        <v>30</v>
      </c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</row>
    <row r="101" spans="1:324" ht="18.75" x14ac:dyDescent="0.25">
      <c r="A101" s="28"/>
      <c r="B101" s="30" t="s">
        <v>100</v>
      </c>
      <c r="C101" s="29">
        <v>46567</v>
      </c>
      <c r="D101" s="29">
        <v>46596</v>
      </c>
      <c r="E101" s="29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</row>
    <row r="102" spans="1:324" ht="18.75" x14ac:dyDescent="0.25">
      <c r="A102" s="28"/>
      <c r="B102" s="30" t="s">
        <v>101</v>
      </c>
      <c r="C102" s="29">
        <v>46567</v>
      </c>
      <c r="D102" s="29">
        <v>46596</v>
      </c>
      <c r="E102" s="29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</row>
    <row r="103" spans="1:324" ht="18.75" x14ac:dyDescent="0.25">
      <c r="A103" s="31"/>
      <c r="B103" s="35" t="s">
        <v>141</v>
      </c>
      <c r="C103" s="32">
        <f>MIN(C104:C129)</f>
        <v>46562</v>
      </c>
      <c r="D103" s="32">
        <f>MAX(D104:D129)</f>
        <v>46633</v>
      </c>
      <c r="E103" s="41">
        <f>D103-C103+1</f>
        <v>72</v>
      </c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</row>
    <row r="104" spans="1:324" ht="18.75" x14ac:dyDescent="0.25">
      <c r="A104" s="28"/>
      <c r="B104" s="30" t="s">
        <v>102</v>
      </c>
      <c r="C104" s="29">
        <v>46632</v>
      </c>
      <c r="D104" s="29">
        <v>46633</v>
      </c>
      <c r="E104" s="29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</row>
    <row r="105" spans="1:324" ht="18.75" x14ac:dyDescent="0.25">
      <c r="A105" s="28"/>
      <c r="B105" s="30" t="s">
        <v>103</v>
      </c>
      <c r="C105" s="29">
        <v>46630</v>
      </c>
      <c r="D105" s="29">
        <v>46631</v>
      </c>
      <c r="E105" s="29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</row>
    <row r="106" spans="1:324" ht="18.75" x14ac:dyDescent="0.25">
      <c r="A106" s="28"/>
      <c r="B106" s="30" t="s">
        <v>104</v>
      </c>
      <c r="C106" s="29">
        <v>46562</v>
      </c>
      <c r="D106" s="29">
        <v>46563</v>
      </c>
      <c r="E106" s="29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</row>
    <row r="107" spans="1:324" ht="18.75" x14ac:dyDescent="0.25">
      <c r="A107" s="28"/>
      <c r="B107" s="30" t="s">
        <v>105</v>
      </c>
      <c r="C107" s="29">
        <v>46566</v>
      </c>
      <c r="D107" s="29">
        <v>46567</v>
      </c>
      <c r="E107" s="29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</row>
    <row r="108" spans="1:324" ht="18.75" x14ac:dyDescent="0.25">
      <c r="A108" s="28"/>
      <c r="B108" s="30" t="s">
        <v>106</v>
      </c>
      <c r="C108" s="29">
        <v>46568</v>
      </c>
      <c r="D108" s="29">
        <v>46569</v>
      </c>
      <c r="E108" s="29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</row>
    <row r="109" spans="1:324" ht="18.75" x14ac:dyDescent="0.25">
      <c r="A109" s="28"/>
      <c r="B109" s="30" t="s">
        <v>107</v>
      </c>
      <c r="C109" s="29">
        <v>46570</v>
      </c>
      <c r="D109" s="29">
        <v>46573</v>
      </c>
      <c r="E109" s="29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</row>
    <row r="110" spans="1:324" ht="18.75" x14ac:dyDescent="0.25">
      <c r="A110" s="28"/>
      <c r="B110" s="30" t="s">
        <v>108</v>
      </c>
      <c r="C110" s="29">
        <v>46574</v>
      </c>
      <c r="D110" s="29">
        <v>46575</v>
      </c>
      <c r="E110" s="29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</row>
    <row r="111" spans="1:324" s="49" customFormat="1" ht="18.75" x14ac:dyDescent="0.25">
      <c r="A111" s="28"/>
      <c r="B111" s="30" t="s">
        <v>109</v>
      </c>
      <c r="C111" s="29">
        <v>46576</v>
      </c>
      <c r="D111" s="29">
        <v>46577</v>
      </c>
      <c r="E111" s="29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  <c r="EG111" s="23"/>
      <c r="EH111" s="23"/>
      <c r="EI111" s="23"/>
      <c r="EJ111" s="23"/>
      <c r="EK111" s="23"/>
      <c r="EL111" s="23"/>
      <c r="EM111" s="23"/>
      <c r="EN111" s="23"/>
      <c r="EO111" s="23"/>
      <c r="EP111" s="23"/>
      <c r="EQ111" s="23"/>
      <c r="ER111" s="23"/>
      <c r="ES111" s="23"/>
      <c r="ET111" s="23"/>
      <c r="EU111" s="23"/>
      <c r="EV111" s="23"/>
      <c r="EW111" s="23"/>
      <c r="EX111" s="23"/>
      <c r="EY111" s="23"/>
      <c r="EZ111" s="23"/>
      <c r="FA111" s="23"/>
      <c r="FB111" s="23"/>
      <c r="FC111" s="23"/>
      <c r="FD111" s="23"/>
      <c r="FE111" s="23"/>
      <c r="FF111" s="23"/>
      <c r="FG111" s="23"/>
      <c r="FH111" s="23"/>
      <c r="FI111" s="23"/>
      <c r="FJ111" s="23"/>
      <c r="FK111" s="23"/>
      <c r="FL111" s="23"/>
      <c r="FM111" s="23"/>
      <c r="FN111" s="23"/>
      <c r="FO111" s="23"/>
      <c r="FP111" s="23"/>
      <c r="FQ111" s="23"/>
      <c r="FR111" s="23"/>
      <c r="FS111" s="23"/>
      <c r="FT111" s="23"/>
      <c r="FU111" s="23"/>
      <c r="FV111" s="23"/>
      <c r="FW111" s="23"/>
      <c r="FX111" s="23"/>
      <c r="FY111" s="23"/>
      <c r="FZ111" s="23"/>
      <c r="GA111" s="23"/>
      <c r="GB111" s="23"/>
      <c r="GC111" s="23"/>
      <c r="GD111" s="23"/>
      <c r="GE111" s="23"/>
      <c r="GF111" s="23"/>
      <c r="GG111" s="23"/>
      <c r="GH111" s="23"/>
      <c r="GI111" s="23"/>
      <c r="GJ111" s="23"/>
      <c r="GK111" s="23"/>
      <c r="GL111" s="23"/>
      <c r="GM111" s="23"/>
      <c r="GN111" s="23"/>
      <c r="GO111" s="23"/>
      <c r="GP111" s="23"/>
      <c r="GQ111" s="23"/>
      <c r="GR111" s="23"/>
      <c r="GS111" s="23"/>
      <c r="GT111" s="23"/>
      <c r="GU111" s="23"/>
      <c r="GV111" s="23"/>
      <c r="GW111" s="23"/>
      <c r="GX111" s="23"/>
      <c r="GY111" s="23"/>
      <c r="GZ111" s="23"/>
      <c r="HA111" s="23"/>
      <c r="HB111" s="23"/>
      <c r="HC111" s="23"/>
      <c r="HD111" s="23"/>
      <c r="HE111" s="23"/>
      <c r="HF111" s="23"/>
      <c r="HG111" s="23"/>
      <c r="HH111" s="23"/>
      <c r="HI111" s="23"/>
      <c r="HJ111" s="23"/>
      <c r="HK111" s="23"/>
      <c r="HL111" s="23"/>
      <c r="HM111" s="23"/>
      <c r="HN111" s="23"/>
      <c r="HO111" s="23"/>
      <c r="HP111" s="23"/>
      <c r="HQ111" s="23"/>
      <c r="HR111" s="23"/>
      <c r="HS111" s="23"/>
      <c r="HT111" s="23"/>
      <c r="HU111" s="23"/>
      <c r="HV111" s="23"/>
      <c r="HW111" s="23"/>
      <c r="HX111" s="23"/>
      <c r="HY111" s="23"/>
      <c r="HZ111" s="23"/>
      <c r="IA111" s="23"/>
      <c r="IB111" s="23"/>
      <c r="IC111" s="23"/>
      <c r="ID111" s="23"/>
      <c r="IE111" s="23"/>
      <c r="IF111" s="23"/>
      <c r="IG111" s="23"/>
      <c r="IH111" s="23"/>
      <c r="II111" s="23"/>
      <c r="IJ111" s="23"/>
      <c r="IK111" s="23"/>
      <c r="IL111" s="23"/>
      <c r="IM111" s="23"/>
      <c r="IN111" s="23"/>
      <c r="IO111" s="23"/>
      <c r="IP111" s="23"/>
      <c r="IQ111" s="23"/>
      <c r="IR111" s="23"/>
      <c r="IS111" s="23"/>
      <c r="IT111" s="23"/>
      <c r="IU111" s="23"/>
      <c r="IV111" s="23"/>
      <c r="IW111" s="23"/>
      <c r="IX111" s="23"/>
      <c r="IY111" s="23"/>
      <c r="IZ111" s="23"/>
      <c r="JA111" s="23"/>
      <c r="JB111" s="23"/>
      <c r="JC111" s="23"/>
      <c r="JD111" s="23"/>
      <c r="JE111" s="23"/>
      <c r="JF111" s="23"/>
      <c r="JG111" s="23"/>
      <c r="JH111" s="23"/>
      <c r="JI111" s="23"/>
      <c r="JJ111" s="23"/>
      <c r="JK111" s="23"/>
      <c r="JL111" s="23"/>
      <c r="JM111" s="23"/>
      <c r="JN111" s="23"/>
      <c r="JO111" s="23"/>
      <c r="JP111" s="23"/>
      <c r="JQ111" s="23"/>
      <c r="JR111" s="23"/>
      <c r="JS111" s="23"/>
      <c r="JT111" s="23"/>
      <c r="JU111" s="23"/>
      <c r="JV111" s="23"/>
      <c r="JW111" s="23"/>
      <c r="JX111" s="23"/>
      <c r="JY111" s="23"/>
      <c r="JZ111" s="23"/>
      <c r="KA111" s="23"/>
      <c r="KB111" s="23"/>
      <c r="KC111" s="23"/>
      <c r="KD111" s="23"/>
      <c r="KE111" s="23"/>
      <c r="KF111" s="23"/>
      <c r="KG111" s="23"/>
      <c r="KH111" s="23"/>
      <c r="KI111" s="23"/>
      <c r="KJ111" s="23"/>
      <c r="KK111" s="23"/>
      <c r="KL111" s="23"/>
      <c r="KM111" s="23"/>
      <c r="KN111" s="23"/>
      <c r="KO111" s="23"/>
      <c r="KP111" s="23"/>
      <c r="KQ111" s="23"/>
      <c r="KR111" s="23"/>
      <c r="KS111" s="23"/>
      <c r="KT111" s="23"/>
      <c r="KU111" s="23"/>
      <c r="KV111" s="23"/>
      <c r="KW111" s="23"/>
      <c r="KX111" s="23"/>
      <c r="KY111" s="23"/>
      <c r="KZ111" s="23"/>
      <c r="LA111" s="23"/>
      <c r="LB111" s="23"/>
      <c r="LC111" s="23"/>
      <c r="LD111" s="23"/>
      <c r="LE111" s="23"/>
      <c r="LF111" s="23"/>
      <c r="LG111" s="23"/>
      <c r="LH111" s="23"/>
      <c r="LI111" s="23"/>
      <c r="LJ111" s="23"/>
      <c r="LK111" s="23"/>
      <c r="LL111" s="23"/>
    </row>
    <row r="112" spans="1:324" s="49" customFormat="1" ht="18.75" x14ac:dyDescent="0.25">
      <c r="A112" s="28"/>
      <c r="B112" s="30" t="s">
        <v>110</v>
      </c>
      <c r="C112" s="29">
        <v>46580</v>
      </c>
      <c r="D112" s="29">
        <v>46581</v>
      </c>
      <c r="E112" s="29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  <c r="EA112" s="23"/>
      <c r="EB112" s="23"/>
      <c r="EC112" s="23"/>
      <c r="ED112" s="23"/>
      <c r="EE112" s="23"/>
      <c r="EF112" s="23"/>
      <c r="EG112" s="23"/>
      <c r="EH112" s="23"/>
      <c r="EI112" s="23"/>
      <c r="EJ112" s="23"/>
      <c r="EK112" s="23"/>
      <c r="EL112" s="23"/>
      <c r="EM112" s="23"/>
      <c r="EN112" s="23"/>
      <c r="EO112" s="23"/>
      <c r="EP112" s="23"/>
      <c r="EQ112" s="23"/>
      <c r="ER112" s="23"/>
      <c r="ES112" s="23"/>
      <c r="ET112" s="23"/>
      <c r="EU112" s="23"/>
      <c r="EV112" s="23"/>
      <c r="EW112" s="23"/>
      <c r="EX112" s="23"/>
      <c r="EY112" s="23"/>
      <c r="EZ112" s="23"/>
      <c r="FA112" s="23"/>
      <c r="FB112" s="23"/>
      <c r="FC112" s="23"/>
      <c r="FD112" s="23"/>
      <c r="FE112" s="23"/>
      <c r="FF112" s="23"/>
      <c r="FG112" s="23"/>
      <c r="FH112" s="23"/>
      <c r="FI112" s="23"/>
      <c r="FJ112" s="23"/>
      <c r="FK112" s="23"/>
      <c r="FL112" s="23"/>
      <c r="FM112" s="23"/>
      <c r="FN112" s="23"/>
      <c r="FO112" s="23"/>
      <c r="FP112" s="23"/>
      <c r="FQ112" s="23"/>
      <c r="FR112" s="23"/>
      <c r="FS112" s="23"/>
      <c r="FT112" s="23"/>
      <c r="FU112" s="23"/>
      <c r="FV112" s="23"/>
      <c r="FW112" s="23"/>
      <c r="FX112" s="23"/>
      <c r="FY112" s="23"/>
      <c r="FZ112" s="23"/>
      <c r="GA112" s="23"/>
      <c r="GB112" s="23"/>
      <c r="GC112" s="23"/>
      <c r="GD112" s="23"/>
      <c r="GE112" s="23"/>
      <c r="GF112" s="23"/>
      <c r="GG112" s="23"/>
      <c r="GH112" s="23"/>
      <c r="GI112" s="23"/>
      <c r="GJ112" s="23"/>
      <c r="GK112" s="23"/>
      <c r="GL112" s="23"/>
      <c r="GM112" s="23"/>
      <c r="GN112" s="23"/>
      <c r="GO112" s="23"/>
      <c r="GP112" s="23"/>
      <c r="GQ112" s="23"/>
      <c r="GR112" s="23"/>
      <c r="GS112" s="23"/>
      <c r="GT112" s="23"/>
      <c r="GU112" s="23"/>
      <c r="GV112" s="23"/>
      <c r="GW112" s="23"/>
      <c r="GX112" s="23"/>
      <c r="GY112" s="23"/>
      <c r="GZ112" s="23"/>
      <c r="HA112" s="23"/>
      <c r="HB112" s="23"/>
      <c r="HC112" s="23"/>
      <c r="HD112" s="23"/>
      <c r="HE112" s="23"/>
      <c r="HF112" s="23"/>
      <c r="HG112" s="23"/>
      <c r="HH112" s="23"/>
      <c r="HI112" s="23"/>
      <c r="HJ112" s="23"/>
      <c r="HK112" s="23"/>
      <c r="HL112" s="23"/>
      <c r="HM112" s="23"/>
      <c r="HN112" s="23"/>
      <c r="HO112" s="23"/>
      <c r="HP112" s="23"/>
      <c r="HQ112" s="23"/>
      <c r="HR112" s="23"/>
      <c r="HS112" s="23"/>
      <c r="HT112" s="23"/>
      <c r="HU112" s="23"/>
      <c r="HV112" s="23"/>
      <c r="HW112" s="23"/>
      <c r="HX112" s="23"/>
      <c r="HY112" s="23"/>
      <c r="HZ112" s="23"/>
      <c r="IA112" s="23"/>
      <c r="IB112" s="23"/>
      <c r="IC112" s="23"/>
      <c r="ID112" s="23"/>
      <c r="IE112" s="23"/>
      <c r="IF112" s="23"/>
      <c r="IG112" s="23"/>
      <c r="IH112" s="23"/>
      <c r="II112" s="23"/>
      <c r="IJ112" s="23"/>
      <c r="IK112" s="23"/>
      <c r="IL112" s="23"/>
      <c r="IM112" s="23"/>
      <c r="IN112" s="23"/>
      <c r="IO112" s="23"/>
      <c r="IP112" s="23"/>
      <c r="IQ112" s="23"/>
      <c r="IR112" s="23"/>
      <c r="IS112" s="23"/>
      <c r="IT112" s="23"/>
      <c r="IU112" s="23"/>
      <c r="IV112" s="23"/>
      <c r="IW112" s="23"/>
      <c r="IX112" s="23"/>
      <c r="IY112" s="23"/>
      <c r="IZ112" s="23"/>
      <c r="JA112" s="23"/>
      <c r="JB112" s="23"/>
      <c r="JC112" s="23"/>
      <c r="JD112" s="23"/>
      <c r="JE112" s="23"/>
      <c r="JF112" s="23"/>
      <c r="JG112" s="23"/>
      <c r="JH112" s="23"/>
      <c r="JI112" s="23"/>
      <c r="JJ112" s="23"/>
      <c r="JK112" s="23"/>
      <c r="JL112" s="23"/>
      <c r="JM112" s="23"/>
      <c r="JN112" s="23"/>
      <c r="JO112" s="23"/>
      <c r="JP112" s="23"/>
      <c r="JQ112" s="23"/>
      <c r="JR112" s="23"/>
      <c r="JS112" s="23"/>
      <c r="JT112" s="23"/>
      <c r="JU112" s="23"/>
      <c r="JV112" s="23"/>
      <c r="JW112" s="23"/>
      <c r="JX112" s="23"/>
      <c r="JY112" s="23"/>
      <c r="JZ112" s="23"/>
      <c r="KA112" s="23"/>
      <c r="KB112" s="23"/>
      <c r="KC112" s="23"/>
      <c r="KD112" s="23"/>
      <c r="KE112" s="23"/>
      <c r="KF112" s="23"/>
      <c r="KG112" s="23"/>
      <c r="KH112" s="23"/>
      <c r="KI112" s="23"/>
      <c r="KJ112" s="23"/>
      <c r="KK112" s="23"/>
      <c r="KL112" s="23"/>
      <c r="KM112" s="23"/>
      <c r="KN112" s="23"/>
      <c r="KO112" s="23"/>
      <c r="KP112" s="23"/>
      <c r="KQ112" s="23"/>
      <c r="KR112" s="23"/>
      <c r="KS112" s="23"/>
      <c r="KT112" s="23"/>
      <c r="KU112" s="23"/>
      <c r="KV112" s="23"/>
      <c r="KW112" s="23"/>
      <c r="KX112" s="23"/>
      <c r="KY112" s="23"/>
      <c r="KZ112" s="23"/>
      <c r="LA112" s="23"/>
      <c r="LB112" s="23"/>
      <c r="LC112" s="23"/>
      <c r="LD112" s="23"/>
      <c r="LE112" s="23"/>
      <c r="LF112" s="23"/>
      <c r="LG112" s="23"/>
      <c r="LH112" s="23"/>
      <c r="LI112" s="23"/>
      <c r="LJ112" s="23"/>
      <c r="LK112" s="23"/>
      <c r="LL112" s="23"/>
    </row>
    <row r="113" spans="1:324" s="49" customFormat="1" ht="18.75" x14ac:dyDescent="0.25">
      <c r="A113" s="28"/>
      <c r="B113" s="30" t="s">
        <v>111</v>
      </c>
      <c r="C113" s="29">
        <v>46582</v>
      </c>
      <c r="D113" s="29">
        <v>46583</v>
      </c>
      <c r="E113" s="29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  <c r="EA113" s="23"/>
      <c r="EB113" s="23"/>
      <c r="EC113" s="23"/>
      <c r="ED113" s="23"/>
      <c r="EE113" s="23"/>
      <c r="EF113" s="23"/>
      <c r="EG113" s="23"/>
      <c r="EH113" s="23"/>
      <c r="EI113" s="23"/>
      <c r="EJ113" s="23"/>
      <c r="EK113" s="23"/>
      <c r="EL113" s="23"/>
      <c r="EM113" s="23"/>
      <c r="EN113" s="23"/>
      <c r="EO113" s="23"/>
      <c r="EP113" s="23"/>
      <c r="EQ113" s="23"/>
      <c r="ER113" s="23"/>
      <c r="ES113" s="23"/>
      <c r="ET113" s="23"/>
      <c r="EU113" s="23"/>
      <c r="EV113" s="23"/>
      <c r="EW113" s="23"/>
      <c r="EX113" s="23"/>
      <c r="EY113" s="23"/>
      <c r="EZ113" s="23"/>
      <c r="FA113" s="23"/>
      <c r="FB113" s="23"/>
      <c r="FC113" s="23"/>
      <c r="FD113" s="23"/>
      <c r="FE113" s="23"/>
      <c r="FF113" s="23"/>
      <c r="FG113" s="23"/>
      <c r="FH113" s="23"/>
      <c r="FI113" s="23"/>
      <c r="FJ113" s="23"/>
      <c r="FK113" s="23"/>
      <c r="FL113" s="23"/>
      <c r="FM113" s="23"/>
      <c r="FN113" s="23"/>
      <c r="FO113" s="23"/>
      <c r="FP113" s="23"/>
      <c r="FQ113" s="23"/>
      <c r="FR113" s="23"/>
      <c r="FS113" s="23"/>
      <c r="FT113" s="23"/>
      <c r="FU113" s="23"/>
      <c r="FV113" s="23"/>
      <c r="FW113" s="23"/>
      <c r="FX113" s="23"/>
      <c r="FY113" s="23"/>
      <c r="FZ113" s="23"/>
      <c r="GA113" s="23"/>
      <c r="GB113" s="23"/>
      <c r="GC113" s="23"/>
      <c r="GD113" s="23"/>
      <c r="GE113" s="23"/>
      <c r="GF113" s="23"/>
      <c r="GG113" s="23"/>
      <c r="GH113" s="23"/>
      <c r="GI113" s="23"/>
      <c r="GJ113" s="23"/>
      <c r="GK113" s="23"/>
      <c r="GL113" s="23"/>
      <c r="GM113" s="23"/>
      <c r="GN113" s="23"/>
      <c r="GO113" s="23"/>
      <c r="GP113" s="23"/>
      <c r="GQ113" s="23"/>
      <c r="GR113" s="23"/>
      <c r="GS113" s="23"/>
      <c r="GT113" s="23"/>
      <c r="GU113" s="23"/>
      <c r="GV113" s="23"/>
      <c r="GW113" s="23"/>
      <c r="GX113" s="23"/>
      <c r="GY113" s="23"/>
      <c r="GZ113" s="23"/>
      <c r="HA113" s="23"/>
      <c r="HB113" s="23"/>
      <c r="HC113" s="23"/>
      <c r="HD113" s="23"/>
      <c r="HE113" s="23"/>
      <c r="HF113" s="23"/>
      <c r="HG113" s="23"/>
      <c r="HH113" s="23"/>
      <c r="HI113" s="23"/>
      <c r="HJ113" s="23"/>
      <c r="HK113" s="23"/>
      <c r="HL113" s="23"/>
      <c r="HM113" s="23"/>
      <c r="HN113" s="23"/>
      <c r="HO113" s="23"/>
      <c r="HP113" s="23"/>
      <c r="HQ113" s="23"/>
      <c r="HR113" s="23"/>
      <c r="HS113" s="23"/>
      <c r="HT113" s="23"/>
      <c r="HU113" s="23"/>
      <c r="HV113" s="23"/>
      <c r="HW113" s="23"/>
      <c r="HX113" s="23"/>
      <c r="HY113" s="23"/>
      <c r="HZ113" s="23"/>
      <c r="IA113" s="23"/>
      <c r="IB113" s="23"/>
      <c r="IC113" s="23"/>
      <c r="ID113" s="23"/>
      <c r="IE113" s="23"/>
      <c r="IF113" s="23"/>
      <c r="IG113" s="23"/>
      <c r="IH113" s="23"/>
      <c r="II113" s="23"/>
      <c r="IJ113" s="23"/>
      <c r="IK113" s="23"/>
      <c r="IL113" s="23"/>
      <c r="IM113" s="23"/>
      <c r="IN113" s="23"/>
      <c r="IO113" s="23"/>
      <c r="IP113" s="23"/>
      <c r="IQ113" s="23"/>
      <c r="IR113" s="23"/>
      <c r="IS113" s="23"/>
      <c r="IT113" s="23"/>
      <c r="IU113" s="23"/>
      <c r="IV113" s="23"/>
      <c r="IW113" s="23"/>
      <c r="IX113" s="23"/>
      <c r="IY113" s="23"/>
      <c r="IZ113" s="23"/>
      <c r="JA113" s="23"/>
      <c r="JB113" s="23"/>
      <c r="JC113" s="23"/>
      <c r="JD113" s="23"/>
      <c r="JE113" s="23"/>
      <c r="JF113" s="23"/>
      <c r="JG113" s="23"/>
      <c r="JH113" s="23"/>
      <c r="JI113" s="23"/>
      <c r="JJ113" s="23"/>
      <c r="JK113" s="23"/>
      <c r="JL113" s="23"/>
      <c r="JM113" s="23"/>
      <c r="JN113" s="23"/>
      <c r="JO113" s="23"/>
      <c r="JP113" s="23"/>
      <c r="JQ113" s="23"/>
      <c r="JR113" s="23"/>
      <c r="JS113" s="23"/>
      <c r="JT113" s="23"/>
      <c r="JU113" s="23"/>
      <c r="JV113" s="23"/>
      <c r="JW113" s="23"/>
      <c r="JX113" s="23"/>
      <c r="JY113" s="23"/>
      <c r="JZ113" s="23"/>
      <c r="KA113" s="23"/>
      <c r="KB113" s="23"/>
      <c r="KC113" s="23"/>
      <c r="KD113" s="23"/>
      <c r="KE113" s="23"/>
      <c r="KF113" s="23"/>
      <c r="KG113" s="23"/>
      <c r="KH113" s="23"/>
      <c r="KI113" s="23"/>
      <c r="KJ113" s="23"/>
      <c r="KK113" s="23"/>
      <c r="KL113" s="23"/>
      <c r="KM113" s="23"/>
      <c r="KN113" s="23"/>
      <c r="KO113" s="23"/>
      <c r="KP113" s="23"/>
      <c r="KQ113" s="23"/>
      <c r="KR113" s="23"/>
      <c r="KS113" s="23"/>
      <c r="KT113" s="23"/>
      <c r="KU113" s="23"/>
      <c r="KV113" s="23"/>
      <c r="KW113" s="23"/>
      <c r="KX113" s="23"/>
      <c r="KY113" s="23"/>
      <c r="KZ113" s="23"/>
      <c r="LA113" s="23"/>
      <c r="LB113" s="23"/>
      <c r="LC113" s="23"/>
      <c r="LD113" s="23"/>
      <c r="LE113" s="23"/>
      <c r="LF113" s="23"/>
      <c r="LG113" s="23"/>
      <c r="LH113" s="23"/>
      <c r="LI113" s="23"/>
      <c r="LJ113" s="23"/>
      <c r="LK113" s="23"/>
      <c r="LL113" s="23"/>
    </row>
    <row r="114" spans="1:324" s="49" customFormat="1" ht="18.75" x14ac:dyDescent="0.25">
      <c r="A114" s="28"/>
      <c r="B114" s="30" t="s">
        <v>112</v>
      </c>
      <c r="C114" s="29">
        <v>46584</v>
      </c>
      <c r="D114" s="29">
        <v>46587</v>
      </c>
      <c r="E114" s="29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  <c r="DZ114" s="23"/>
      <c r="EA114" s="23"/>
      <c r="EB114" s="23"/>
      <c r="EC114" s="23"/>
      <c r="ED114" s="23"/>
      <c r="EE114" s="23"/>
      <c r="EF114" s="23"/>
      <c r="EG114" s="23"/>
      <c r="EH114" s="23"/>
      <c r="EI114" s="23"/>
      <c r="EJ114" s="23"/>
      <c r="EK114" s="23"/>
      <c r="EL114" s="23"/>
      <c r="EM114" s="23"/>
      <c r="EN114" s="23"/>
      <c r="EO114" s="23"/>
      <c r="EP114" s="23"/>
      <c r="EQ114" s="23"/>
      <c r="ER114" s="23"/>
      <c r="ES114" s="23"/>
      <c r="ET114" s="23"/>
      <c r="EU114" s="23"/>
      <c r="EV114" s="23"/>
      <c r="EW114" s="23"/>
      <c r="EX114" s="23"/>
      <c r="EY114" s="23"/>
      <c r="EZ114" s="23"/>
      <c r="FA114" s="23"/>
      <c r="FB114" s="23"/>
      <c r="FC114" s="23"/>
      <c r="FD114" s="23"/>
      <c r="FE114" s="23"/>
      <c r="FF114" s="23"/>
      <c r="FG114" s="23"/>
      <c r="FH114" s="23"/>
      <c r="FI114" s="23"/>
      <c r="FJ114" s="23"/>
      <c r="FK114" s="23"/>
      <c r="FL114" s="23"/>
      <c r="FM114" s="23"/>
      <c r="FN114" s="23"/>
      <c r="FO114" s="23"/>
      <c r="FP114" s="23"/>
      <c r="FQ114" s="23"/>
      <c r="FR114" s="23"/>
      <c r="FS114" s="23"/>
      <c r="FT114" s="23"/>
      <c r="FU114" s="23"/>
      <c r="FV114" s="23"/>
      <c r="FW114" s="23"/>
      <c r="FX114" s="23"/>
      <c r="FY114" s="23"/>
      <c r="FZ114" s="23"/>
      <c r="GA114" s="23"/>
      <c r="GB114" s="23"/>
      <c r="GC114" s="23"/>
      <c r="GD114" s="23"/>
      <c r="GE114" s="23"/>
      <c r="GF114" s="23"/>
      <c r="GG114" s="23"/>
      <c r="GH114" s="23"/>
      <c r="GI114" s="23"/>
      <c r="GJ114" s="23"/>
      <c r="GK114" s="23"/>
      <c r="GL114" s="23"/>
      <c r="GM114" s="23"/>
      <c r="GN114" s="23"/>
      <c r="GO114" s="23"/>
      <c r="GP114" s="23"/>
      <c r="GQ114" s="23"/>
      <c r="GR114" s="23"/>
      <c r="GS114" s="23"/>
      <c r="GT114" s="23"/>
      <c r="GU114" s="23"/>
      <c r="GV114" s="23"/>
      <c r="GW114" s="23"/>
      <c r="GX114" s="23"/>
      <c r="GY114" s="23"/>
      <c r="GZ114" s="23"/>
      <c r="HA114" s="23"/>
      <c r="HB114" s="23"/>
      <c r="HC114" s="23"/>
      <c r="HD114" s="23"/>
      <c r="HE114" s="23"/>
      <c r="HF114" s="23"/>
      <c r="HG114" s="23"/>
      <c r="HH114" s="23"/>
      <c r="HI114" s="23"/>
      <c r="HJ114" s="23"/>
      <c r="HK114" s="23"/>
      <c r="HL114" s="23"/>
      <c r="HM114" s="23"/>
      <c r="HN114" s="23"/>
      <c r="HO114" s="23"/>
      <c r="HP114" s="23"/>
      <c r="HQ114" s="23"/>
      <c r="HR114" s="23"/>
      <c r="HS114" s="23"/>
      <c r="HT114" s="23"/>
      <c r="HU114" s="23"/>
      <c r="HV114" s="23"/>
      <c r="HW114" s="23"/>
      <c r="HX114" s="23"/>
      <c r="HY114" s="23"/>
      <c r="HZ114" s="23"/>
      <c r="IA114" s="23"/>
      <c r="IB114" s="23"/>
      <c r="IC114" s="23"/>
      <c r="ID114" s="23"/>
      <c r="IE114" s="23"/>
      <c r="IF114" s="23"/>
      <c r="IG114" s="23"/>
      <c r="IH114" s="23"/>
      <c r="II114" s="23"/>
      <c r="IJ114" s="23"/>
      <c r="IK114" s="23"/>
      <c r="IL114" s="23"/>
      <c r="IM114" s="23"/>
      <c r="IN114" s="23"/>
      <c r="IO114" s="23"/>
      <c r="IP114" s="23"/>
      <c r="IQ114" s="23"/>
      <c r="IR114" s="23"/>
      <c r="IS114" s="23"/>
      <c r="IT114" s="23"/>
      <c r="IU114" s="23"/>
      <c r="IV114" s="23"/>
      <c r="IW114" s="23"/>
      <c r="IX114" s="23"/>
      <c r="IY114" s="23"/>
      <c r="IZ114" s="23"/>
      <c r="JA114" s="23"/>
      <c r="JB114" s="23"/>
      <c r="JC114" s="23"/>
      <c r="JD114" s="23"/>
      <c r="JE114" s="23"/>
      <c r="JF114" s="23"/>
      <c r="JG114" s="23"/>
      <c r="JH114" s="23"/>
      <c r="JI114" s="23"/>
      <c r="JJ114" s="23"/>
      <c r="JK114" s="23"/>
      <c r="JL114" s="23"/>
      <c r="JM114" s="23"/>
      <c r="JN114" s="23"/>
      <c r="JO114" s="23"/>
      <c r="JP114" s="23"/>
      <c r="JQ114" s="23"/>
      <c r="JR114" s="23"/>
      <c r="JS114" s="23"/>
      <c r="JT114" s="23"/>
      <c r="JU114" s="23"/>
      <c r="JV114" s="23"/>
      <c r="JW114" s="23"/>
      <c r="JX114" s="23"/>
      <c r="JY114" s="23"/>
      <c r="JZ114" s="23"/>
      <c r="KA114" s="23"/>
      <c r="KB114" s="23"/>
      <c r="KC114" s="23"/>
      <c r="KD114" s="23"/>
      <c r="KE114" s="23"/>
      <c r="KF114" s="23"/>
      <c r="KG114" s="23"/>
      <c r="KH114" s="23"/>
      <c r="KI114" s="23"/>
      <c r="KJ114" s="23"/>
      <c r="KK114" s="23"/>
      <c r="KL114" s="23"/>
      <c r="KM114" s="23"/>
      <c r="KN114" s="23"/>
      <c r="KO114" s="23"/>
      <c r="KP114" s="23"/>
      <c r="KQ114" s="23"/>
      <c r="KR114" s="23"/>
      <c r="KS114" s="23"/>
      <c r="KT114" s="23"/>
      <c r="KU114" s="23"/>
      <c r="KV114" s="23"/>
      <c r="KW114" s="23"/>
      <c r="KX114" s="23"/>
      <c r="KY114" s="23"/>
      <c r="KZ114" s="23"/>
      <c r="LA114" s="23"/>
      <c r="LB114" s="23"/>
      <c r="LC114" s="23"/>
      <c r="LD114" s="23"/>
      <c r="LE114" s="23"/>
      <c r="LF114" s="23"/>
      <c r="LG114" s="23"/>
      <c r="LH114" s="23"/>
      <c r="LI114" s="23"/>
      <c r="LJ114" s="23"/>
      <c r="LK114" s="23"/>
      <c r="LL114" s="23"/>
    </row>
    <row r="115" spans="1:324" s="49" customFormat="1" ht="18.75" x14ac:dyDescent="0.25">
      <c r="A115" s="28"/>
      <c r="B115" s="30" t="s">
        <v>113</v>
      </c>
      <c r="C115" s="29">
        <v>46588</v>
      </c>
      <c r="D115" s="29">
        <v>46589</v>
      </c>
      <c r="E115" s="29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  <c r="DZ115" s="23"/>
      <c r="EA115" s="23"/>
      <c r="EB115" s="23"/>
      <c r="EC115" s="23"/>
      <c r="ED115" s="23"/>
      <c r="EE115" s="23"/>
      <c r="EF115" s="23"/>
      <c r="EG115" s="23"/>
      <c r="EH115" s="23"/>
      <c r="EI115" s="23"/>
      <c r="EJ115" s="23"/>
      <c r="EK115" s="23"/>
      <c r="EL115" s="23"/>
      <c r="EM115" s="23"/>
      <c r="EN115" s="23"/>
      <c r="EO115" s="23"/>
      <c r="EP115" s="23"/>
      <c r="EQ115" s="23"/>
      <c r="ER115" s="23"/>
      <c r="ES115" s="23"/>
      <c r="ET115" s="23"/>
      <c r="EU115" s="23"/>
      <c r="EV115" s="23"/>
      <c r="EW115" s="23"/>
      <c r="EX115" s="23"/>
      <c r="EY115" s="23"/>
      <c r="EZ115" s="23"/>
      <c r="FA115" s="23"/>
      <c r="FB115" s="23"/>
      <c r="FC115" s="23"/>
      <c r="FD115" s="23"/>
      <c r="FE115" s="23"/>
      <c r="FF115" s="23"/>
      <c r="FG115" s="23"/>
      <c r="FH115" s="23"/>
      <c r="FI115" s="23"/>
      <c r="FJ115" s="23"/>
      <c r="FK115" s="23"/>
      <c r="FL115" s="23"/>
      <c r="FM115" s="23"/>
      <c r="FN115" s="23"/>
      <c r="FO115" s="23"/>
      <c r="FP115" s="23"/>
      <c r="FQ115" s="23"/>
      <c r="FR115" s="23"/>
      <c r="FS115" s="23"/>
      <c r="FT115" s="23"/>
      <c r="FU115" s="23"/>
      <c r="FV115" s="23"/>
      <c r="FW115" s="23"/>
      <c r="FX115" s="23"/>
      <c r="FY115" s="23"/>
      <c r="FZ115" s="23"/>
      <c r="GA115" s="23"/>
      <c r="GB115" s="23"/>
      <c r="GC115" s="23"/>
      <c r="GD115" s="23"/>
      <c r="GE115" s="23"/>
      <c r="GF115" s="23"/>
      <c r="GG115" s="23"/>
      <c r="GH115" s="23"/>
      <c r="GI115" s="23"/>
      <c r="GJ115" s="23"/>
      <c r="GK115" s="23"/>
      <c r="GL115" s="23"/>
      <c r="GM115" s="23"/>
      <c r="GN115" s="23"/>
      <c r="GO115" s="23"/>
      <c r="GP115" s="23"/>
      <c r="GQ115" s="23"/>
      <c r="GR115" s="23"/>
      <c r="GS115" s="23"/>
      <c r="GT115" s="23"/>
      <c r="GU115" s="23"/>
      <c r="GV115" s="23"/>
      <c r="GW115" s="23"/>
      <c r="GX115" s="23"/>
      <c r="GY115" s="23"/>
      <c r="GZ115" s="23"/>
      <c r="HA115" s="23"/>
      <c r="HB115" s="23"/>
      <c r="HC115" s="23"/>
      <c r="HD115" s="23"/>
      <c r="HE115" s="23"/>
      <c r="HF115" s="23"/>
      <c r="HG115" s="23"/>
      <c r="HH115" s="23"/>
      <c r="HI115" s="23"/>
      <c r="HJ115" s="23"/>
      <c r="HK115" s="23"/>
      <c r="HL115" s="23"/>
      <c r="HM115" s="23"/>
      <c r="HN115" s="23"/>
      <c r="HO115" s="23"/>
      <c r="HP115" s="23"/>
      <c r="HQ115" s="23"/>
      <c r="HR115" s="23"/>
      <c r="HS115" s="23"/>
      <c r="HT115" s="23"/>
      <c r="HU115" s="23"/>
      <c r="HV115" s="23"/>
      <c r="HW115" s="23"/>
      <c r="HX115" s="23"/>
      <c r="HY115" s="23"/>
      <c r="HZ115" s="23"/>
      <c r="IA115" s="23"/>
      <c r="IB115" s="23"/>
      <c r="IC115" s="23"/>
      <c r="ID115" s="23"/>
      <c r="IE115" s="23"/>
      <c r="IF115" s="23"/>
      <c r="IG115" s="23"/>
      <c r="IH115" s="23"/>
      <c r="II115" s="23"/>
      <c r="IJ115" s="23"/>
      <c r="IK115" s="23"/>
      <c r="IL115" s="23"/>
      <c r="IM115" s="23"/>
      <c r="IN115" s="23"/>
      <c r="IO115" s="23"/>
      <c r="IP115" s="23"/>
      <c r="IQ115" s="23"/>
      <c r="IR115" s="23"/>
      <c r="IS115" s="23"/>
      <c r="IT115" s="23"/>
      <c r="IU115" s="23"/>
      <c r="IV115" s="23"/>
      <c r="IW115" s="23"/>
      <c r="IX115" s="23"/>
      <c r="IY115" s="23"/>
      <c r="IZ115" s="23"/>
      <c r="JA115" s="23"/>
      <c r="JB115" s="23"/>
      <c r="JC115" s="23"/>
      <c r="JD115" s="23"/>
      <c r="JE115" s="23"/>
      <c r="JF115" s="23"/>
      <c r="JG115" s="23"/>
      <c r="JH115" s="23"/>
      <c r="JI115" s="23"/>
      <c r="JJ115" s="23"/>
      <c r="JK115" s="23"/>
      <c r="JL115" s="23"/>
      <c r="JM115" s="23"/>
      <c r="JN115" s="23"/>
      <c r="JO115" s="23"/>
      <c r="JP115" s="23"/>
      <c r="JQ115" s="23"/>
      <c r="JR115" s="23"/>
      <c r="JS115" s="23"/>
      <c r="JT115" s="23"/>
      <c r="JU115" s="23"/>
      <c r="JV115" s="23"/>
      <c r="JW115" s="23"/>
      <c r="JX115" s="23"/>
      <c r="JY115" s="23"/>
      <c r="JZ115" s="23"/>
      <c r="KA115" s="23"/>
      <c r="KB115" s="23"/>
      <c r="KC115" s="23"/>
      <c r="KD115" s="23"/>
      <c r="KE115" s="23"/>
      <c r="KF115" s="23"/>
      <c r="KG115" s="23"/>
      <c r="KH115" s="23"/>
      <c r="KI115" s="23"/>
      <c r="KJ115" s="23"/>
      <c r="KK115" s="23"/>
      <c r="KL115" s="23"/>
      <c r="KM115" s="23"/>
      <c r="KN115" s="23"/>
      <c r="KO115" s="23"/>
      <c r="KP115" s="23"/>
      <c r="KQ115" s="23"/>
      <c r="KR115" s="23"/>
      <c r="KS115" s="23"/>
      <c r="KT115" s="23"/>
      <c r="KU115" s="23"/>
      <c r="KV115" s="23"/>
      <c r="KW115" s="23"/>
      <c r="KX115" s="23"/>
      <c r="KY115" s="23"/>
      <c r="KZ115" s="23"/>
      <c r="LA115" s="23"/>
      <c r="LB115" s="23"/>
      <c r="LC115" s="23"/>
      <c r="LD115" s="23"/>
      <c r="LE115" s="23"/>
      <c r="LF115" s="23"/>
      <c r="LG115" s="23"/>
      <c r="LH115" s="23"/>
      <c r="LI115" s="23"/>
      <c r="LJ115" s="23"/>
      <c r="LK115" s="23"/>
      <c r="LL115" s="23"/>
    </row>
    <row r="116" spans="1:324" s="49" customFormat="1" ht="18.75" x14ac:dyDescent="0.25">
      <c r="A116" s="28"/>
      <c r="B116" s="30" t="s">
        <v>114</v>
      </c>
      <c r="C116" s="29">
        <v>46590</v>
      </c>
      <c r="D116" s="29">
        <v>46591</v>
      </c>
      <c r="E116" s="29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  <c r="DZ116" s="23"/>
      <c r="EA116" s="23"/>
      <c r="EB116" s="23"/>
      <c r="EC116" s="23"/>
      <c r="ED116" s="23"/>
      <c r="EE116" s="23"/>
      <c r="EF116" s="23"/>
      <c r="EG116" s="23"/>
      <c r="EH116" s="23"/>
      <c r="EI116" s="23"/>
      <c r="EJ116" s="23"/>
      <c r="EK116" s="23"/>
      <c r="EL116" s="23"/>
      <c r="EM116" s="23"/>
      <c r="EN116" s="23"/>
      <c r="EO116" s="23"/>
      <c r="EP116" s="23"/>
      <c r="EQ116" s="23"/>
      <c r="ER116" s="23"/>
      <c r="ES116" s="23"/>
      <c r="ET116" s="23"/>
      <c r="EU116" s="23"/>
      <c r="EV116" s="23"/>
      <c r="EW116" s="23"/>
      <c r="EX116" s="23"/>
      <c r="EY116" s="23"/>
      <c r="EZ116" s="23"/>
      <c r="FA116" s="23"/>
      <c r="FB116" s="23"/>
      <c r="FC116" s="23"/>
      <c r="FD116" s="23"/>
      <c r="FE116" s="23"/>
      <c r="FF116" s="23"/>
      <c r="FG116" s="23"/>
      <c r="FH116" s="23"/>
      <c r="FI116" s="23"/>
      <c r="FJ116" s="23"/>
      <c r="FK116" s="23"/>
      <c r="FL116" s="23"/>
      <c r="FM116" s="23"/>
      <c r="FN116" s="23"/>
      <c r="FO116" s="23"/>
      <c r="FP116" s="23"/>
      <c r="FQ116" s="23"/>
      <c r="FR116" s="23"/>
      <c r="FS116" s="23"/>
      <c r="FT116" s="23"/>
      <c r="FU116" s="23"/>
      <c r="FV116" s="23"/>
      <c r="FW116" s="23"/>
      <c r="FX116" s="23"/>
      <c r="FY116" s="23"/>
      <c r="FZ116" s="23"/>
      <c r="GA116" s="23"/>
      <c r="GB116" s="23"/>
      <c r="GC116" s="23"/>
      <c r="GD116" s="23"/>
      <c r="GE116" s="23"/>
      <c r="GF116" s="23"/>
      <c r="GG116" s="23"/>
      <c r="GH116" s="23"/>
      <c r="GI116" s="23"/>
      <c r="GJ116" s="23"/>
      <c r="GK116" s="23"/>
      <c r="GL116" s="23"/>
      <c r="GM116" s="23"/>
      <c r="GN116" s="23"/>
      <c r="GO116" s="23"/>
      <c r="GP116" s="23"/>
      <c r="GQ116" s="23"/>
      <c r="GR116" s="23"/>
      <c r="GS116" s="23"/>
      <c r="GT116" s="23"/>
      <c r="GU116" s="23"/>
      <c r="GV116" s="23"/>
      <c r="GW116" s="23"/>
      <c r="GX116" s="23"/>
      <c r="GY116" s="23"/>
      <c r="GZ116" s="23"/>
      <c r="HA116" s="23"/>
      <c r="HB116" s="23"/>
      <c r="HC116" s="23"/>
      <c r="HD116" s="23"/>
      <c r="HE116" s="23"/>
      <c r="HF116" s="23"/>
      <c r="HG116" s="23"/>
      <c r="HH116" s="23"/>
      <c r="HI116" s="23"/>
      <c r="HJ116" s="23"/>
      <c r="HK116" s="23"/>
      <c r="HL116" s="23"/>
      <c r="HM116" s="23"/>
      <c r="HN116" s="23"/>
      <c r="HO116" s="23"/>
      <c r="HP116" s="23"/>
      <c r="HQ116" s="23"/>
      <c r="HR116" s="23"/>
      <c r="HS116" s="23"/>
      <c r="HT116" s="23"/>
      <c r="HU116" s="23"/>
      <c r="HV116" s="23"/>
      <c r="HW116" s="23"/>
      <c r="HX116" s="23"/>
      <c r="HY116" s="23"/>
      <c r="HZ116" s="23"/>
      <c r="IA116" s="23"/>
      <c r="IB116" s="23"/>
      <c r="IC116" s="23"/>
      <c r="ID116" s="23"/>
      <c r="IE116" s="23"/>
      <c r="IF116" s="23"/>
      <c r="IG116" s="23"/>
      <c r="IH116" s="23"/>
      <c r="II116" s="23"/>
      <c r="IJ116" s="23"/>
      <c r="IK116" s="23"/>
      <c r="IL116" s="23"/>
      <c r="IM116" s="23"/>
      <c r="IN116" s="23"/>
      <c r="IO116" s="23"/>
      <c r="IP116" s="23"/>
      <c r="IQ116" s="23"/>
      <c r="IR116" s="23"/>
      <c r="IS116" s="23"/>
      <c r="IT116" s="23"/>
      <c r="IU116" s="23"/>
      <c r="IV116" s="23"/>
      <c r="IW116" s="23"/>
      <c r="IX116" s="23"/>
      <c r="IY116" s="23"/>
      <c r="IZ116" s="23"/>
      <c r="JA116" s="23"/>
      <c r="JB116" s="23"/>
      <c r="JC116" s="23"/>
      <c r="JD116" s="23"/>
      <c r="JE116" s="23"/>
      <c r="JF116" s="23"/>
      <c r="JG116" s="23"/>
      <c r="JH116" s="23"/>
      <c r="JI116" s="23"/>
      <c r="JJ116" s="23"/>
      <c r="JK116" s="23"/>
      <c r="JL116" s="23"/>
      <c r="JM116" s="23"/>
      <c r="JN116" s="23"/>
      <c r="JO116" s="23"/>
      <c r="JP116" s="23"/>
      <c r="JQ116" s="23"/>
      <c r="JR116" s="23"/>
      <c r="JS116" s="23"/>
      <c r="JT116" s="23"/>
      <c r="JU116" s="23"/>
      <c r="JV116" s="23"/>
      <c r="JW116" s="23"/>
      <c r="JX116" s="23"/>
      <c r="JY116" s="23"/>
      <c r="JZ116" s="23"/>
      <c r="KA116" s="23"/>
      <c r="KB116" s="23"/>
      <c r="KC116" s="23"/>
      <c r="KD116" s="23"/>
      <c r="KE116" s="23"/>
      <c r="KF116" s="23"/>
      <c r="KG116" s="23"/>
      <c r="KH116" s="23"/>
      <c r="KI116" s="23"/>
      <c r="KJ116" s="23"/>
      <c r="KK116" s="23"/>
      <c r="KL116" s="23"/>
      <c r="KM116" s="23"/>
      <c r="KN116" s="23"/>
      <c r="KO116" s="23"/>
      <c r="KP116" s="23"/>
      <c r="KQ116" s="23"/>
      <c r="KR116" s="23"/>
      <c r="KS116" s="23"/>
      <c r="KT116" s="23"/>
      <c r="KU116" s="23"/>
      <c r="KV116" s="23"/>
      <c r="KW116" s="23"/>
      <c r="KX116" s="23"/>
      <c r="KY116" s="23"/>
      <c r="KZ116" s="23"/>
      <c r="LA116" s="23"/>
      <c r="LB116" s="23"/>
      <c r="LC116" s="23"/>
      <c r="LD116" s="23"/>
      <c r="LE116" s="23"/>
      <c r="LF116" s="23"/>
      <c r="LG116" s="23"/>
      <c r="LH116" s="23"/>
      <c r="LI116" s="23"/>
      <c r="LJ116" s="23"/>
      <c r="LK116" s="23"/>
      <c r="LL116" s="23"/>
    </row>
    <row r="117" spans="1:324" s="49" customFormat="1" ht="18.75" x14ac:dyDescent="0.25">
      <c r="A117" s="28"/>
      <c r="B117" s="30" t="s">
        <v>115</v>
      </c>
      <c r="C117" s="29">
        <v>46594</v>
      </c>
      <c r="D117" s="29">
        <v>46595</v>
      </c>
      <c r="E117" s="29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  <c r="DZ117" s="23"/>
      <c r="EA117" s="23"/>
      <c r="EB117" s="23"/>
      <c r="EC117" s="23"/>
      <c r="ED117" s="23"/>
      <c r="EE117" s="23"/>
      <c r="EF117" s="23"/>
      <c r="EG117" s="23"/>
      <c r="EH117" s="23"/>
      <c r="EI117" s="23"/>
      <c r="EJ117" s="23"/>
      <c r="EK117" s="23"/>
      <c r="EL117" s="23"/>
      <c r="EM117" s="23"/>
      <c r="EN117" s="23"/>
      <c r="EO117" s="23"/>
      <c r="EP117" s="23"/>
      <c r="EQ117" s="23"/>
      <c r="ER117" s="23"/>
      <c r="ES117" s="23"/>
      <c r="ET117" s="23"/>
      <c r="EU117" s="23"/>
      <c r="EV117" s="23"/>
      <c r="EW117" s="23"/>
      <c r="EX117" s="23"/>
      <c r="EY117" s="23"/>
      <c r="EZ117" s="23"/>
      <c r="FA117" s="23"/>
      <c r="FB117" s="23"/>
      <c r="FC117" s="23"/>
      <c r="FD117" s="23"/>
      <c r="FE117" s="23"/>
      <c r="FF117" s="23"/>
      <c r="FG117" s="23"/>
      <c r="FH117" s="23"/>
      <c r="FI117" s="23"/>
      <c r="FJ117" s="23"/>
      <c r="FK117" s="23"/>
      <c r="FL117" s="23"/>
      <c r="FM117" s="23"/>
      <c r="FN117" s="23"/>
      <c r="FO117" s="23"/>
      <c r="FP117" s="23"/>
      <c r="FQ117" s="23"/>
      <c r="FR117" s="23"/>
      <c r="FS117" s="23"/>
      <c r="FT117" s="23"/>
      <c r="FU117" s="23"/>
      <c r="FV117" s="23"/>
      <c r="FW117" s="23"/>
      <c r="FX117" s="23"/>
      <c r="FY117" s="23"/>
      <c r="FZ117" s="23"/>
      <c r="GA117" s="23"/>
      <c r="GB117" s="23"/>
      <c r="GC117" s="23"/>
      <c r="GD117" s="23"/>
      <c r="GE117" s="23"/>
      <c r="GF117" s="23"/>
      <c r="GG117" s="23"/>
      <c r="GH117" s="23"/>
      <c r="GI117" s="23"/>
      <c r="GJ117" s="23"/>
      <c r="GK117" s="23"/>
      <c r="GL117" s="23"/>
      <c r="GM117" s="23"/>
      <c r="GN117" s="23"/>
      <c r="GO117" s="23"/>
      <c r="GP117" s="23"/>
      <c r="GQ117" s="23"/>
      <c r="GR117" s="23"/>
      <c r="GS117" s="23"/>
      <c r="GT117" s="23"/>
      <c r="GU117" s="23"/>
      <c r="GV117" s="23"/>
      <c r="GW117" s="23"/>
      <c r="GX117" s="23"/>
      <c r="GY117" s="23"/>
      <c r="GZ117" s="23"/>
      <c r="HA117" s="23"/>
      <c r="HB117" s="23"/>
      <c r="HC117" s="23"/>
      <c r="HD117" s="23"/>
      <c r="HE117" s="23"/>
      <c r="HF117" s="23"/>
      <c r="HG117" s="23"/>
      <c r="HH117" s="23"/>
      <c r="HI117" s="23"/>
      <c r="HJ117" s="23"/>
      <c r="HK117" s="23"/>
      <c r="HL117" s="23"/>
      <c r="HM117" s="23"/>
      <c r="HN117" s="23"/>
      <c r="HO117" s="23"/>
      <c r="HP117" s="23"/>
      <c r="HQ117" s="23"/>
      <c r="HR117" s="23"/>
      <c r="HS117" s="23"/>
      <c r="HT117" s="23"/>
      <c r="HU117" s="23"/>
      <c r="HV117" s="23"/>
      <c r="HW117" s="23"/>
      <c r="HX117" s="23"/>
      <c r="HY117" s="23"/>
      <c r="HZ117" s="23"/>
      <c r="IA117" s="23"/>
      <c r="IB117" s="23"/>
      <c r="IC117" s="23"/>
      <c r="ID117" s="23"/>
      <c r="IE117" s="23"/>
      <c r="IF117" s="23"/>
      <c r="IG117" s="23"/>
      <c r="IH117" s="23"/>
      <c r="II117" s="23"/>
      <c r="IJ117" s="23"/>
      <c r="IK117" s="23"/>
      <c r="IL117" s="23"/>
      <c r="IM117" s="23"/>
      <c r="IN117" s="23"/>
      <c r="IO117" s="23"/>
      <c r="IP117" s="23"/>
      <c r="IQ117" s="23"/>
      <c r="IR117" s="23"/>
      <c r="IS117" s="23"/>
      <c r="IT117" s="23"/>
      <c r="IU117" s="23"/>
      <c r="IV117" s="23"/>
      <c r="IW117" s="23"/>
      <c r="IX117" s="23"/>
      <c r="IY117" s="23"/>
      <c r="IZ117" s="23"/>
      <c r="JA117" s="23"/>
      <c r="JB117" s="23"/>
      <c r="JC117" s="23"/>
      <c r="JD117" s="23"/>
      <c r="JE117" s="23"/>
      <c r="JF117" s="23"/>
      <c r="JG117" s="23"/>
      <c r="JH117" s="23"/>
      <c r="JI117" s="23"/>
      <c r="JJ117" s="23"/>
      <c r="JK117" s="23"/>
      <c r="JL117" s="23"/>
      <c r="JM117" s="23"/>
      <c r="JN117" s="23"/>
      <c r="JO117" s="23"/>
      <c r="JP117" s="23"/>
      <c r="JQ117" s="23"/>
      <c r="JR117" s="23"/>
      <c r="JS117" s="23"/>
      <c r="JT117" s="23"/>
      <c r="JU117" s="23"/>
      <c r="JV117" s="23"/>
      <c r="JW117" s="23"/>
      <c r="JX117" s="23"/>
      <c r="JY117" s="23"/>
      <c r="JZ117" s="23"/>
      <c r="KA117" s="23"/>
      <c r="KB117" s="23"/>
      <c r="KC117" s="23"/>
      <c r="KD117" s="23"/>
      <c r="KE117" s="23"/>
      <c r="KF117" s="23"/>
      <c r="KG117" s="23"/>
      <c r="KH117" s="23"/>
      <c r="KI117" s="23"/>
      <c r="KJ117" s="23"/>
      <c r="KK117" s="23"/>
      <c r="KL117" s="23"/>
      <c r="KM117" s="23"/>
      <c r="KN117" s="23"/>
      <c r="KO117" s="23"/>
      <c r="KP117" s="23"/>
      <c r="KQ117" s="23"/>
      <c r="KR117" s="23"/>
      <c r="KS117" s="23"/>
      <c r="KT117" s="23"/>
      <c r="KU117" s="23"/>
      <c r="KV117" s="23"/>
      <c r="KW117" s="23"/>
      <c r="KX117" s="23"/>
      <c r="KY117" s="23"/>
      <c r="KZ117" s="23"/>
      <c r="LA117" s="23"/>
      <c r="LB117" s="23"/>
      <c r="LC117" s="23"/>
      <c r="LD117" s="23"/>
      <c r="LE117" s="23"/>
      <c r="LF117" s="23"/>
      <c r="LG117" s="23"/>
      <c r="LH117" s="23"/>
      <c r="LI117" s="23"/>
      <c r="LJ117" s="23"/>
      <c r="LK117" s="23"/>
      <c r="LL117" s="23"/>
    </row>
    <row r="118" spans="1:324" s="49" customFormat="1" ht="18.75" x14ac:dyDescent="0.25">
      <c r="A118" s="28"/>
      <c r="B118" s="30" t="s">
        <v>116</v>
      </c>
      <c r="C118" s="29">
        <v>46596</v>
      </c>
      <c r="D118" s="29">
        <v>46597</v>
      </c>
      <c r="E118" s="29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/>
      <c r="DZ118" s="23"/>
      <c r="EA118" s="23"/>
      <c r="EB118" s="23"/>
      <c r="EC118" s="23"/>
      <c r="ED118" s="23"/>
      <c r="EE118" s="23"/>
      <c r="EF118" s="23"/>
      <c r="EG118" s="23"/>
      <c r="EH118" s="23"/>
      <c r="EI118" s="23"/>
      <c r="EJ118" s="23"/>
      <c r="EK118" s="23"/>
      <c r="EL118" s="23"/>
      <c r="EM118" s="23"/>
      <c r="EN118" s="23"/>
      <c r="EO118" s="23"/>
      <c r="EP118" s="23"/>
      <c r="EQ118" s="23"/>
      <c r="ER118" s="23"/>
      <c r="ES118" s="23"/>
      <c r="ET118" s="23"/>
      <c r="EU118" s="23"/>
      <c r="EV118" s="23"/>
      <c r="EW118" s="23"/>
      <c r="EX118" s="23"/>
      <c r="EY118" s="23"/>
      <c r="EZ118" s="23"/>
      <c r="FA118" s="23"/>
      <c r="FB118" s="23"/>
      <c r="FC118" s="23"/>
      <c r="FD118" s="23"/>
      <c r="FE118" s="23"/>
      <c r="FF118" s="23"/>
      <c r="FG118" s="23"/>
      <c r="FH118" s="23"/>
      <c r="FI118" s="23"/>
      <c r="FJ118" s="23"/>
      <c r="FK118" s="23"/>
      <c r="FL118" s="23"/>
      <c r="FM118" s="23"/>
      <c r="FN118" s="23"/>
      <c r="FO118" s="23"/>
      <c r="FP118" s="23"/>
      <c r="FQ118" s="23"/>
      <c r="FR118" s="23"/>
      <c r="FS118" s="23"/>
      <c r="FT118" s="23"/>
      <c r="FU118" s="23"/>
      <c r="FV118" s="23"/>
      <c r="FW118" s="23"/>
      <c r="FX118" s="23"/>
      <c r="FY118" s="23"/>
      <c r="FZ118" s="23"/>
      <c r="GA118" s="23"/>
      <c r="GB118" s="23"/>
      <c r="GC118" s="23"/>
      <c r="GD118" s="23"/>
      <c r="GE118" s="23"/>
      <c r="GF118" s="23"/>
      <c r="GG118" s="23"/>
      <c r="GH118" s="23"/>
      <c r="GI118" s="23"/>
      <c r="GJ118" s="23"/>
      <c r="GK118" s="23"/>
      <c r="GL118" s="23"/>
      <c r="GM118" s="23"/>
      <c r="GN118" s="23"/>
      <c r="GO118" s="23"/>
      <c r="GP118" s="23"/>
      <c r="GQ118" s="23"/>
      <c r="GR118" s="23"/>
      <c r="GS118" s="23"/>
      <c r="GT118" s="23"/>
      <c r="GU118" s="23"/>
      <c r="GV118" s="23"/>
      <c r="GW118" s="23"/>
      <c r="GX118" s="23"/>
      <c r="GY118" s="23"/>
      <c r="GZ118" s="23"/>
      <c r="HA118" s="23"/>
      <c r="HB118" s="23"/>
      <c r="HC118" s="23"/>
      <c r="HD118" s="23"/>
      <c r="HE118" s="23"/>
      <c r="HF118" s="23"/>
      <c r="HG118" s="23"/>
      <c r="HH118" s="23"/>
      <c r="HI118" s="23"/>
      <c r="HJ118" s="23"/>
      <c r="HK118" s="23"/>
      <c r="HL118" s="23"/>
      <c r="HM118" s="23"/>
      <c r="HN118" s="23"/>
      <c r="HO118" s="23"/>
      <c r="HP118" s="23"/>
      <c r="HQ118" s="23"/>
      <c r="HR118" s="23"/>
      <c r="HS118" s="23"/>
      <c r="HT118" s="23"/>
      <c r="HU118" s="23"/>
      <c r="HV118" s="23"/>
      <c r="HW118" s="23"/>
      <c r="HX118" s="23"/>
      <c r="HY118" s="23"/>
      <c r="HZ118" s="23"/>
      <c r="IA118" s="23"/>
      <c r="IB118" s="23"/>
      <c r="IC118" s="23"/>
      <c r="ID118" s="23"/>
      <c r="IE118" s="23"/>
      <c r="IF118" s="23"/>
      <c r="IG118" s="23"/>
      <c r="IH118" s="23"/>
      <c r="II118" s="23"/>
      <c r="IJ118" s="23"/>
      <c r="IK118" s="23"/>
      <c r="IL118" s="23"/>
      <c r="IM118" s="23"/>
      <c r="IN118" s="23"/>
      <c r="IO118" s="23"/>
      <c r="IP118" s="23"/>
      <c r="IQ118" s="23"/>
      <c r="IR118" s="23"/>
      <c r="IS118" s="23"/>
      <c r="IT118" s="23"/>
      <c r="IU118" s="23"/>
      <c r="IV118" s="23"/>
      <c r="IW118" s="23"/>
      <c r="IX118" s="23"/>
      <c r="IY118" s="23"/>
      <c r="IZ118" s="23"/>
      <c r="JA118" s="23"/>
      <c r="JB118" s="23"/>
      <c r="JC118" s="23"/>
      <c r="JD118" s="23"/>
      <c r="JE118" s="23"/>
      <c r="JF118" s="23"/>
      <c r="JG118" s="23"/>
      <c r="JH118" s="23"/>
      <c r="JI118" s="23"/>
      <c r="JJ118" s="23"/>
      <c r="JK118" s="23"/>
      <c r="JL118" s="23"/>
      <c r="JM118" s="23"/>
      <c r="JN118" s="23"/>
      <c r="JO118" s="23"/>
      <c r="JP118" s="23"/>
      <c r="JQ118" s="23"/>
      <c r="JR118" s="23"/>
      <c r="JS118" s="23"/>
      <c r="JT118" s="23"/>
      <c r="JU118" s="23"/>
      <c r="JV118" s="23"/>
      <c r="JW118" s="23"/>
      <c r="JX118" s="23"/>
      <c r="JY118" s="23"/>
      <c r="JZ118" s="23"/>
      <c r="KA118" s="23"/>
      <c r="KB118" s="23"/>
      <c r="KC118" s="23"/>
      <c r="KD118" s="23"/>
      <c r="KE118" s="23"/>
      <c r="KF118" s="23"/>
      <c r="KG118" s="23"/>
      <c r="KH118" s="23"/>
      <c r="KI118" s="23"/>
      <c r="KJ118" s="23"/>
      <c r="KK118" s="23"/>
      <c r="KL118" s="23"/>
      <c r="KM118" s="23"/>
      <c r="KN118" s="23"/>
      <c r="KO118" s="23"/>
      <c r="KP118" s="23"/>
      <c r="KQ118" s="23"/>
      <c r="KR118" s="23"/>
      <c r="KS118" s="23"/>
      <c r="KT118" s="23"/>
      <c r="KU118" s="23"/>
      <c r="KV118" s="23"/>
      <c r="KW118" s="23"/>
      <c r="KX118" s="23"/>
      <c r="KY118" s="23"/>
      <c r="KZ118" s="23"/>
      <c r="LA118" s="23"/>
      <c r="LB118" s="23"/>
      <c r="LC118" s="23"/>
      <c r="LD118" s="23"/>
      <c r="LE118" s="23"/>
      <c r="LF118" s="23"/>
      <c r="LG118" s="23"/>
      <c r="LH118" s="23"/>
      <c r="LI118" s="23"/>
      <c r="LJ118" s="23"/>
      <c r="LK118" s="23"/>
      <c r="LL118" s="23"/>
    </row>
    <row r="119" spans="1:324" s="49" customFormat="1" ht="18.75" x14ac:dyDescent="0.25">
      <c r="A119" s="28"/>
      <c r="B119" s="30" t="s">
        <v>117</v>
      </c>
      <c r="C119" s="29">
        <v>46598</v>
      </c>
      <c r="D119" s="29">
        <v>46601</v>
      </c>
      <c r="E119" s="29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  <c r="EA119" s="23"/>
      <c r="EB119" s="23"/>
      <c r="EC119" s="23"/>
      <c r="ED119" s="23"/>
      <c r="EE119" s="23"/>
      <c r="EF119" s="23"/>
      <c r="EG119" s="23"/>
      <c r="EH119" s="23"/>
      <c r="EI119" s="23"/>
      <c r="EJ119" s="23"/>
      <c r="EK119" s="23"/>
      <c r="EL119" s="23"/>
      <c r="EM119" s="23"/>
      <c r="EN119" s="23"/>
      <c r="EO119" s="23"/>
      <c r="EP119" s="23"/>
      <c r="EQ119" s="23"/>
      <c r="ER119" s="23"/>
      <c r="ES119" s="23"/>
      <c r="ET119" s="23"/>
      <c r="EU119" s="23"/>
      <c r="EV119" s="23"/>
      <c r="EW119" s="23"/>
      <c r="EX119" s="23"/>
      <c r="EY119" s="23"/>
      <c r="EZ119" s="23"/>
      <c r="FA119" s="23"/>
      <c r="FB119" s="23"/>
      <c r="FC119" s="23"/>
      <c r="FD119" s="23"/>
      <c r="FE119" s="23"/>
      <c r="FF119" s="23"/>
      <c r="FG119" s="23"/>
      <c r="FH119" s="23"/>
      <c r="FI119" s="23"/>
      <c r="FJ119" s="23"/>
      <c r="FK119" s="23"/>
      <c r="FL119" s="23"/>
      <c r="FM119" s="23"/>
      <c r="FN119" s="23"/>
      <c r="FO119" s="23"/>
      <c r="FP119" s="23"/>
      <c r="FQ119" s="23"/>
      <c r="FR119" s="23"/>
      <c r="FS119" s="23"/>
      <c r="FT119" s="23"/>
      <c r="FU119" s="23"/>
      <c r="FV119" s="23"/>
      <c r="FW119" s="23"/>
      <c r="FX119" s="23"/>
      <c r="FY119" s="23"/>
      <c r="FZ119" s="23"/>
      <c r="GA119" s="23"/>
      <c r="GB119" s="23"/>
      <c r="GC119" s="23"/>
      <c r="GD119" s="23"/>
      <c r="GE119" s="23"/>
      <c r="GF119" s="23"/>
      <c r="GG119" s="23"/>
      <c r="GH119" s="23"/>
      <c r="GI119" s="23"/>
      <c r="GJ119" s="23"/>
      <c r="GK119" s="23"/>
      <c r="GL119" s="23"/>
      <c r="GM119" s="23"/>
      <c r="GN119" s="23"/>
      <c r="GO119" s="23"/>
      <c r="GP119" s="23"/>
      <c r="GQ119" s="23"/>
      <c r="GR119" s="23"/>
      <c r="GS119" s="23"/>
      <c r="GT119" s="23"/>
      <c r="GU119" s="23"/>
      <c r="GV119" s="23"/>
      <c r="GW119" s="23"/>
      <c r="GX119" s="23"/>
      <c r="GY119" s="23"/>
      <c r="GZ119" s="23"/>
      <c r="HA119" s="23"/>
      <c r="HB119" s="23"/>
      <c r="HC119" s="23"/>
      <c r="HD119" s="23"/>
      <c r="HE119" s="23"/>
      <c r="HF119" s="23"/>
      <c r="HG119" s="23"/>
      <c r="HH119" s="23"/>
      <c r="HI119" s="23"/>
      <c r="HJ119" s="23"/>
      <c r="HK119" s="23"/>
      <c r="HL119" s="23"/>
      <c r="HM119" s="23"/>
      <c r="HN119" s="23"/>
      <c r="HO119" s="23"/>
      <c r="HP119" s="23"/>
      <c r="HQ119" s="23"/>
      <c r="HR119" s="23"/>
      <c r="HS119" s="23"/>
      <c r="HT119" s="23"/>
      <c r="HU119" s="23"/>
      <c r="HV119" s="23"/>
      <c r="HW119" s="23"/>
      <c r="HX119" s="23"/>
      <c r="HY119" s="23"/>
      <c r="HZ119" s="23"/>
      <c r="IA119" s="23"/>
      <c r="IB119" s="23"/>
      <c r="IC119" s="23"/>
      <c r="ID119" s="23"/>
      <c r="IE119" s="23"/>
      <c r="IF119" s="23"/>
      <c r="IG119" s="23"/>
      <c r="IH119" s="23"/>
      <c r="II119" s="23"/>
      <c r="IJ119" s="23"/>
      <c r="IK119" s="23"/>
      <c r="IL119" s="23"/>
      <c r="IM119" s="23"/>
      <c r="IN119" s="23"/>
      <c r="IO119" s="23"/>
      <c r="IP119" s="23"/>
      <c r="IQ119" s="23"/>
      <c r="IR119" s="23"/>
      <c r="IS119" s="23"/>
      <c r="IT119" s="23"/>
      <c r="IU119" s="23"/>
      <c r="IV119" s="23"/>
      <c r="IW119" s="23"/>
      <c r="IX119" s="23"/>
      <c r="IY119" s="23"/>
      <c r="IZ119" s="23"/>
      <c r="JA119" s="23"/>
      <c r="JB119" s="23"/>
      <c r="JC119" s="23"/>
      <c r="JD119" s="23"/>
      <c r="JE119" s="23"/>
      <c r="JF119" s="23"/>
      <c r="JG119" s="23"/>
      <c r="JH119" s="23"/>
      <c r="JI119" s="23"/>
      <c r="JJ119" s="23"/>
      <c r="JK119" s="23"/>
      <c r="JL119" s="23"/>
      <c r="JM119" s="23"/>
      <c r="JN119" s="23"/>
      <c r="JO119" s="23"/>
      <c r="JP119" s="23"/>
      <c r="JQ119" s="23"/>
      <c r="JR119" s="23"/>
      <c r="JS119" s="23"/>
      <c r="JT119" s="23"/>
      <c r="JU119" s="23"/>
      <c r="JV119" s="23"/>
      <c r="JW119" s="23"/>
      <c r="JX119" s="23"/>
      <c r="JY119" s="23"/>
      <c r="JZ119" s="23"/>
      <c r="KA119" s="23"/>
      <c r="KB119" s="23"/>
      <c r="KC119" s="23"/>
      <c r="KD119" s="23"/>
      <c r="KE119" s="23"/>
      <c r="KF119" s="23"/>
      <c r="KG119" s="23"/>
      <c r="KH119" s="23"/>
      <c r="KI119" s="23"/>
      <c r="KJ119" s="23"/>
      <c r="KK119" s="23"/>
      <c r="KL119" s="23"/>
      <c r="KM119" s="23"/>
      <c r="KN119" s="23"/>
      <c r="KO119" s="23"/>
      <c r="KP119" s="23"/>
      <c r="KQ119" s="23"/>
      <c r="KR119" s="23"/>
      <c r="KS119" s="23"/>
      <c r="KT119" s="23"/>
      <c r="KU119" s="23"/>
      <c r="KV119" s="23"/>
      <c r="KW119" s="23"/>
      <c r="KX119" s="23"/>
      <c r="KY119" s="23"/>
      <c r="KZ119" s="23"/>
      <c r="LA119" s="23"/>
      <c r="LB119" s="23"/>
      <c r="LC119" s="23"/>
      <c r="LD119" s="23"/>
      <c r="LE119" s="23"/>
      <c r="LF119" s="23"/>
      <c r="LG119" s="23"/>
      <c r="LH119" s="23"/>
      <c r="LI119" s="23"/>
      <c r="LJ119" s="23"/>
      <c r="LK119" s="23"/>
      <c r="LL119" s="23"/>
    </row>
    <row r="120" spans="1:324" s="49" customFormat="1" ht="18.75" x14ac:dyDescent="0.25">
      <c r="A120" s="28"/>
      <c r="B120" s="30" t="s">
        <v>118</v>
      </c>
      <c r="C120" s="29">
        <v>46602</v>
      </c>
      <c r="D120" s="29">
        <v>46603</v>
      </c>
      <c r="E120" s="29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  <c r="EA120" s="23"/>
      <c r="EB120" s="23"/>
      <c r="EC120" s="23"/>
      <c r="ED120" s="23"/>
      <c r="EE120" s="23"/>
      <c r="EF120" s="23"/>
      <c r="EG120" s="23"/>
      <c r="EH120" s="23"/>
      <c r="EI120" s="23"/>
      <c r="EJ120" s="23"/>
      <c r="EK120" s="23"/>
      <c r="EL120" s="23"/>
      <c r="EM120" s="23"/>
      <c r="EN120" s="23"/>
      <c r="EO120" s="23"/>
      <c r="EP120" s="23"/>
      <c r="EQ120" s="23"/>
      <c r="ER120" s="23"/>
      <c r="ES120" s="23"/>
      <c r="ET120" s="23"/>
      <c r="EU120" s="23"/>
      <c r="EV120" s="23"/>
      <c r="EW120" s="23"/>
      <c r="EX120" s="23"/>
      <c r="EY120" s="23"/>
      <c r="EZ120" s="23"/>
      <c r="FA120" s="23"/>
      <c r="FB120" s="23"/>
      <c r="FC120" s="23"/>
      <c r="FD120" s="23"/>
      <c r="FE120" s="23"/>
      <c r="FF120" s="23"/>
      <c r="FG120" s="23"/>
      <c r="FH120" s="23"/>
      <c r="FI120" s="23"/>
      <c r="FJ120" s="23"/>
      <c r="FK120" s="23"/>
      <c r="FL120" s="23"/>
      <c r="FM120" s="23"/>
      <c r="FN120" s="23"/>
      <c r="FO120" s="23"/>
      <c r="FP120" s="23"/>
      <c r="FQ120" s="23"/>
      <c r="FR120" s="23"/>
      <c r="FS120" s="23"/>
      <c r="FT120" s="23"/>
      <c r="FU120" s="23"/>
      <c r="FV120" s="23"/>
      <c r="FW120" s="23"/>
      <c r="FX120" s="23"/>
      <c r="FY120" s="23"/>
      <c r="FZ120" s="23"/>
      <c r="GA120" s="23"/>
      <c r="GB120" s="23"/>
      <c r="GC120" s="23"/>
      <c r="GD120" s="23"/>
      <c r="GE120" s="23"/>
      <c r="GF120" s="23"/>
      <c r="GG120" s="23"/>
      <c r="GH120" s="23"/>
      <c r="GI120" s="23"/>
      <c r="GJ120" s="23"/>
      <c r="GK120" s="23"/>
      <c r="GL120" s="23"/>
      <c r="GM120" s="23"/>
      <c r="GN120" s="23"/>
      <c r="GO120" s="23"/>
      <c r="GP120" s="23"/>
      <c r="GQ120" s="23"/>
      <c r="GR120" s="23"/>
      <c r="GS120" s="23"/>
      <c r="GT120" s="23"/>
      <c r="GU120" s="23"/>
      <c r="GV120" s="23"/>
      <c r="GW120" s="23"/>
      <c r="GX120" s="23"/>
      <c r="GY120" s="23"/>
      <c r="GZ120" s="23"/>
      <c r="HA120" s="23"/>
      <c r="HB120" s="23"/>
      <c r="HC120" s="23"/>
      <c r="HD120" s="23"/>
      <c r="HE120" s="23"/>
      <c r="HF120" s="23"/>
      <c r="HG120" s="23"/>
      <c r="HH120" s="23"/>
      <c r="HI120" s="23"/>
      <c r="HJ120" s="23"/>
      <c r="HK120" s="23"/>
      <c r="HL120" s="23"/>
      <c r="HM120" s="23"/>
      <c r="HN120" s="23"/>
      <c r="HO120" s="23"/>
      <c r="HP120" s="23"/>
      <c r="HQ120" s="23"/>
      <c r="HR120" s="23"/>
      <c r="HS120" s="23"/>
      <c r="HT120" s="23"/>
      <c r="HU120" s="23"/>
      <c r="HV120" s="23"/>
      <c r="HW120" s="23"/>
      <c r="HX120" s="23"/>
      <c r="HY120" s="23"/>
      <c r="HZ120" s="23"/>
      <c r="IA120" s="23"/>
      <c r="IB120" s="23"/>
      <c r="IC120" s="23"/>
      <c r="ID120" s="23"/>
      <c r="IE120" s="23"/>
      <c r="IF120" s="23"/>
      <c r="IG120" s="23"/>
      <c r="IH120" s="23"/>
      <c r="II120" s="23"/>
      <c r="IJ120" s="23"/>
      <c r="IK120" s="23"/>
      <c r="IL120" s="23"/>
      <c r="IM120" s="23"/>
      <c r="IN120" s="23"/>
      <c r="IO120" s="23"/>
      <c r="IP120" s="23"/>
      <c r="IQ120" s="23"/>
      <c r="IR120" s="23"/>
      <c r="IS120" s="23"/>
      <c r="IT120" s="23"/>
      <c r="IU120" s="23"/>
      <c r="IV120" s="23"/>
      <c r="IW120" s="23"/>
      <c r="IX120" s="23"/>
      <c r="IY120" s="23"/>
      <c r="IZ120" s="23"/>
      <c r="JA120" s="23"/>
      <c r="JB120" s="23"/>
      <c r="JC120" s="23"/>
      <c r="JD120" s="23"/>
      <c r="JE120" s="23"/>
      <c r="JF120" s="23"/>
      <c r="JG120" s="23"/>
      <c r="JH120" s="23"/>
      <c r="JI120" s="23"/>
      <c r="JJ120" s="23"/>
      <c r="JK120" s="23"/>
      <c r="JL120" s="23"/>
      <c r="JM120" s="23"/>
      <c r="JN120" s="23"/>
      <c r="JO120" s="23"/>
      <c r="JP120" s="23"/>
      <c r="JQ120" s="23"/>
      <c r="JR120" s="23"/>
      <c r="JS120" s="23"/>
      <c r="JT120" s="23"/>
      <c r="JU120" s="23"/>
      <c r="JV120" s="23"/>
      <c r="JW120" s="23"/>
      <c r="JX120" s="23"/>
      <c r="JY120" s="23"/>
      <c r="JZ120" s="23"/>
      <c r="KA120" s="23"/>
      <c r="KB120" s="23"/>
      <c r="KC120" s="23"/>
      <c r="KD120" s="23"/>
      <c r="KE120" s="23"/>
      <c r="KF120" s="23"/>
      <c r="KG120" s="23"/>
      <c r="KH120" s="23"/>
      <c r="KI120" s="23"/>
      <c r="KJ120" s="23"/>
      <c r="KK120" s="23"/>
      <c r="KL120" s="23"/>
      <c r="KM120" s="23"/>
      <c r="KN120" s="23"/>
      <c r="KO120" s="23"/>
      <c r="KP120" s="23"/>
      <c r="KQ120" s="23"/>
      <c r="KR120" s="23"/>
      <c r="KS120" s="23"/>
      <c r="KT120" s="23"/>
      <c r="KU120" s="23"/>
      <c r="KV120" s="23"/>
      <c r="KW120" s="23"/>
      <c r="KX120" s="23"/>
      <c r="KY120" s="23"/>
      <c r="KZ120" s="23"/>
      <c r="LA120" s="23"/>
      <c r="LB120" s="23"/>
      <c r="LC120" s="23"/>
      <c r="LD120" s="23"/>
      <c r="LE120" s="23"/>
      <c r="LF120" s="23"/>
      <c r="LG120" s="23"/>
      <c r="LH120" s="23"/>
      <c r="LI120" s="23"/>
      <c r="LJ120" s="23"/>
      <c r="LK120" s="23"/>
      <c r="LL120" s="23"/>
    </row>
    <row r="121" spans="1:324" s="49" customFormat="1" ht="18.75" x14ac:dyDescent="0.25">
      <c r="A121" s="28"/>
      <c r="B121" s="30" t="s">
        <v>119</v>
      </c>
      <c r="C121" s="29">
        <v>46604</v>
      </c>
      <c r="D121" s="29">
        <v>46605</v>
      </c>
      <c r="E121" s="29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50"/>
    </row>
    <row r="122" spans="1:324" s="49" customFormat="1" ht="18.75" x14ac:dyDescent="0.25">
      <c r="A122" s="28"/>
      <c r="B122" s="30" t="s">
        <v>120</v>
      </c>
      <c r="C122" s="29">
        <v>46608</v>
      </c>
      <c r="D122" s="29">
        <v>46609</v>
      </c>
      <c r="E122" s="29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50"/>
    </row>
    <row r="123" spans="1:324" s="49" customFormat="1" ht="18.75" x14ac:dyDescent="0.25">
      <c r="A123" s="28"/>
      <c r="B123" s="30" t="s">
        <v>121</v>
      </c>
      <c r="C123" s="29">
        <v>46610</v>
      </c>
      <c r="D123" s="29">
        <v>46611</v>
      </c>
      <c r="E123" s="29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50"/>
    </row>
    <row r="124" spans="1:324" s="49" customFormat="1" ht="18.75" x14ac:dyDescent="0.25">
      <c r="A124" s="28"/>
      <c r="B124" s="30" t="s">
        <v>122</v>
      </c>
      <c r="C124" s="29">
        <v>46612</v>
      </c>
      <c r="D124" s="29">
        <v>46615</v>
      </c>
      <c r="E124" s="29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50"/>
    </row>
    <row r="125" spans="1:324" s="49" customFormat="1" ht="18.75" x14ac:dyDescent="0.25">
      <c r="A125" s="28"/>
      <c r="B125" s="30" t="s">
        <v>123</v>
      </c>
      <c r="C125" s="29">
        <v>46616</v>
      </c>
      <c r="D125" s="29">
        <v>46617</v>
      </c>
      <c r="E125" s="29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50"/>
    </row>
    <row r="126" spans="1:324" s="49" customFormat="1" ht="18.75" x14ac:dyDescent="0.25">
      <c r="A126" s="28"/>
      <c r="B126" s="30" t="s">
        <v>124</v>
      </c>
      <c r="C126" s="29">
        <v>46618</v>
      </c>
      <c r="D126" s="29">
        <v>46619</v>
      </c>
      <c r="E126" s="29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50"/>
    </row>
    <row r="127" spans="1:324" s="49" customFormat="1" ht="18.75" x14ac:dyDescent="0.25">
      <c r="A127" s="28"/>
      <c r="B127" s="30" t="s">
        <v>125</v>
      </c>
      <c r="C127" s="29">
        <v>46622</v>
      </c>
      <c r="D127" s="29">
        <v>46623</v>
      </c>
      <c r="E127" s="29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50"/>
    </row>
    <row r="128" spans="1:324" s="49" customFormat="1" ht="18.75" x14ac:dyDescent="0.25">
      <c r="A128" s="28"/>
      <c r="B128" s="30" t="s">
        <v>126</v>
      </c>
      <c r="C128" s="29">
        <v>46624</v>
      </c>
      <c r="D128" s="29">
        <v>46625</v>
      </c>
      <c r="E128" s="29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50"/>
    </row>
    <row r="129" spans="1:105" s="49" customFormat="1" ht="18.75" x14ac:dyDescent="0.25">
      <c r="A129" s="28"/>
      <c r="B129" s="30" t="s">
        <v>127</v>
      </c>
      <c r="C129" s="29">
        <v>46626</v>
      </c>
      <c r="D129" s="29">
        <v>46629</v>
      </c>
      <c r="E129" s="29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50"/>
    </row>
    <row r="130" spans="1:105" s="49" customFormat="1" ht="18.75" x14ac:dyDescent="0.25">
      <c r="A130" s="31"/>
      <c r="B130" s="35" t="s">
        <v>142</v>
      </c>
      <c r="C130" s="32">
        <f>MIN(C131)</f>
        <v>46678</v>
      </c>
      <c r="D130" s="32">
        <f>MAX(D131)</f>
        <v>46696</v>
      </c>
      <c r="E130" s="41">
        <f>D130-C130+1</f>
        <v>19</v>
      </c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50"/>
    </row>
    <row r="131" spans="1:105" s="49" customFormat="1" ht="18.75" x14ac:dyDescent="0.25">
      <c r="A131" s="28"/>
      <c r="B131" s="30" t="s">
        <v>128</v>
      </c>
      <c r="C131" s="29">
        <v>46678</v>
      </c>
      <c r="D131" s="29">
        <v>46696</v>
      </c>
      <c r="E131" s="29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50"/>
    </row>
    <row r="132" spans="1:105" s="49" customFormat="1" ht="18.75" x14ac:dyDescent="0.25">
      <c r="A132" s="44"/>
      <c r="B132" s="45" t="s">
        <v>143</v>
      </c>
      <c r="C132" s="46">
        <f>MIN(C133)</f>
        <v>46699</v>
      </c>
      <c r="D132" s="46">
        <f>MAX(D133)</f>
        <v>46717</v>
      </c>
      <c r="E132" s="47">
        <f>D132-C132+1</f>
        <v>19</v>
      </c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8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8"/>
      <c r="BJ132" s="48"/>
      <c r="BK132" s="48"/>
      <c r="BL132" s="48"/>
      <c r="BM132" s="48"/>
      <c r="BN132" s="48"/>
      <c r="BO132" s="48"/>
      <c r="BP132" s="48"/>
      <c r="BQ132" s="48"/>
      <c r="BR132" s="48"/>
      <c r="BS132" s="48"/>
      <c r="BT132" s="48"/>
      <c r="BU132" s="48"/>
      <c r="BV132" s="48"/>
      <c r="BW132" s="48"/>
      <c r="BX132" s="48"/>
      <c r="BY132" s="48"/>
      <c r="BZ132" s="48"/>
      <c r="CA132" s="48"/>
      <c r="CB132" s="48"/>
      <c r="CC132" s="48"/>
      <c r="CD132" s="48"/>
      <c r="CE132" s="48"/>
      <c r="CF132" s="48"/>
      <c r="CG132" s="48"/>
      <c r="CH132" s="48"/>
      <c r="CI132" s="48"/>
      <c r="CJ132" s="48"/>
      <c r="CK132" s="48"/>
      <c r="CL132" s="48"/>
      <c r="CM132" s="48"/>
      <c r="CN132" s="48"/>
      <c r="CO132" s="48"/>
      <c r="CP132" s="48"/>
      <c r="CQ132" s="48"/>
      <c r="CR132" s="48"/>
      <c r="CS132" s="48"/>
      <c r="CT132" s="48"/>
      <c r="CU132" s="48"/>
      <c r="CV132" s="48"/>
      <c r="CW132" s="48"/>
      <c r="CX132" s="48"/>
      <c r="CY132" s="48"/>
      <c r="CZ132" s="48"/>
      <c r="DA132" s="51"/>
    </row>
    <row r="133" spans="1:105" s="49" customFormat="1" ht="18.75" x14ac:dyDescent="0.25">
      <c r="A133" s="28"/>
      <c r="B133" s="30" t="s">
        <v>129</v>
      </c>
      <c r="C133" s="29">
        <v>46699</v>
      </c>
      <c r="D133" s="29">
        <v>46717</v>
      </c>
      <c r="E133" s="29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50"/>
    </row>
    <row r="134" spans="1:105" s="49" customFormat="1" ht="18" customHeight="1" x14ac:dyDescent="0.25">
      <c r="A134" s="23"/>
      <c r="B134" s="5"/>
      <c r="C134" s="6"/>
      <c r="D134" s="4"/>
      <c r="E134" s="4"/>
      <c r="F134" s="24"/>
      <c r="G134" s="24"/>
      <c r="H134" s="24"/>
      <c r="I134" s="24"/>
      <c r="J134" s="24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</row>
    <row r="135" spans="1:105" s="49" customFormat="1" ht="18" customHeight="1" x14ac:dyDescent="0.25">
      <c r="A135" s="23"/>
      <c r="B135" s="5"/>
      <c r="C135" s="6"/>
      <c r="D135" s="4"/>
      <c r="E135" s="4"/>
      <c r="F135" s="24"/>
      <c r="G135" s="24"/>
      <c r="H135" s="24"/>
      <c r="I135" s="24"/>
      <c r="J135" s="24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</row>
    <row r="136" spans="1:105" s="49" customFormat="1" ht="18" customHeight="1" x14ac:dyDescent="0.25">
      <c r="A136" s="23"/>
      <c r="B136" s="5" t="s">
        <v>5</v>
      </c>
      <c r="C136" s="6"/>
      <c r="D136" s="4"/>
      <c r="E136" s="4"/>
      <c r="F136" s="23"/>
      <c r="G136" s="23"/>
      <c r="H136" s="24"/>
      <c r="I136" s="24"/>
      <c r="J136" s="24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4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4" t="s">
        <v>11</v>
      </c>
      <c r="CP136" s="24"/>
      <c r="CQ136" s="24"/>
      <c r="CR136" s="24"/>
      <c r="CS136" s="24"/>
      <c r="CT136" s="24"/>
      <c r="CU136" s="6"/>
      <c r="CV136" s="6"/>
      <c r="CW136" s="6"/>
      <c r="CX136" s="6"/>
      <c r="CY136" s="24"/>
      <c r="CZ136" s="24"/>
      <c r="DA136" s="23"/>
    </row>
    <row r="137" spans="1:105" s="49" customFormat="1" ht="20.25" customHeight="1" x14ac:dyDescent="0.25">
      <c r="A137" s="23"/>
      <c r="B137" s="8" t="s">
        <v>10</v>
      </c>
      <c r="C137" s="8"/>
      <c r="D137" s="43"/>
      <c r="E137" s="14"/>
      <c r="F137" s="23"/>
      <c r="G137" s="23"/>
      <c r="H137" s="8"/>
      <c r="I137" s="8"/>
      <c r="J137" s="8"/>
      <c r="K137" s="25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8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0" t="s">
        <v>131</v>
      </c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23"/>
    </row>
    <row r="138" spans="1:105" s="49" customFormat="1" ht="42.75" customHeight="1" x14ac:dyDescent="0.25">
      <c r="A138" s="23"/>
      <c r="B138" s="43" t="s">
        <v>8</v>
      </c>
      <c r="C138" s="8"/>
      <c r="D138" s="43"/>
      <c r="E138" s="14"/>
      <c r="F138" s="23"/>
      <c r="G138" s="23"/>
      <c r="H138" s="20"/>
      <c r="I138" s="20"/>
      <c r="J138" s="20"/>
      <c r="K138" s="25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0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0" t="s">
        <v>132</v>
      </c>
      <c r="CP138" s="20"/>
      <c r="CQ138" s="20"/>
      <c r="CR138" s="20"/>
      <c r="CS138" s="20"/>
      <c r="CT138" s="20"/>
      <c r="CU138" s="20"/>
      <c r="CV138" s="20"/>
      <c r="CW138" s="20"/>
      <c r="CX138" s="20"/>
      <c r="CY138" s="20"/>
      <c r="CZ138" s="20"/>
      <c r="DA138" s="23"/>
    </row>
    <row r="139" spans="1:105" s="49" customFormat="1" ht="37.5" customHeight="1" x14ac:dyDescent="0.25">
      <c r="A139" s="23"/>
      <c r="B139" s="52" t="s">
        <v>144</v>
      </c>
      <c r="C139" s="52"/>
      <c r="D139" s="43"/>
      <c r="E139" s="14"/>
      <c r="F139" s="23"/>
      <c r="G139" s="23"/>
      <c r="H139" s="8"/>
      <c r="I139" s="8"/>
      <c r="J139" s="8"/>
      <c r="K139" s="8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8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15" t="s">
        <v>9</v>
      </c>
      <c r="CP139" s="8"/>
      <c r="CQ139" s="8"/>
      <c r="CR139" s="8"/>
      <c r="CS139" s="8"/>
      <c r="CT139" s="8"/>
      <c r="CU139" s="8"/>
      <c r="CV139" s="8"/>
      <c r="CW139" s="8"/>
      <c r="CX139" s="20" t="s">
        <v>133</v>
      </c>
      <c r="CY139" s="8"/>
      <c r="CZ139" s="23"/>
      <c r="DA139" s="23"/>
    </row>
    <row r="140" spans="1:105" s="49" customFormat="1" ht="25.5" customHeight="1" x14ac:dyDescent="0.25">
      <c r="A140" s="25"/>
      <c r="B140" s="8" t="s">
        <v>15</v>
      </c>
      <c r="C140" s="8"/>
      <c r="D140" s="27"/>
      <c r="E140" s="27"/>
      <c r="F140" s="23"/>
      <c r="G140" s="23"/>
      <c r="H140" s="15"/>
      <c r="I140" s="15"/>
      <c r="J140" s="15"/>
      <c r="K140" s="15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15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15" t="s">
        <v>15</v>
      </c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23"/>
    </row>
    <row r="141" spans="1:105" s="49" customFormat="1" ht="26.45" customHeight="1" x14ac:dyDescent="0.25">
      <c r="A141" s="25"/>
      <c r="B141" s="7" t="s">
        <v>7</v>
      </c>
      <c r="C141" s="6"/>
      <c r="D141" s="7"/>
      <c r="E141" s="7"/>
      <c r="F141" s="23"/>
      <c r="G141" s="23"/>
      <c r="H141" s="26"/>
      <c r="I141" s="26"/>
      <c r="J141" s="26"/>
      <c r="K141" s="25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6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7" t="s">
        <v>7</v>
      </c>
      <c r="CP141" s="7"/>
      <c r="CQ141" s="7"/>
      <c r="CR141" s="43"/>
      <c r="CS141" s="43"/>
      <c r="CT141" s="43"/>
      <c r="CU141" s="43"/>
      <c r="CV141" s="7"/>
      <c r="CW141" s="7"/>
      <c r="CX141" s="7"/>
      <c r="CY141" s="26"/>
      <c r="CZ141" s="26"/>
      <c r="DA141" s="23"/>
    </row>
    <row r="142" spans="1:105" s="49" customFormat="1" x14ac:dyDescent="0.25">
      <c r="A142" s="25"/>
      <c r="B142" s="25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</row>
    <row r="143" spans="1:105" s="49" customFormat="1" x14ac:dyDescent="0.25">
      <c r="A143" s="25"/>
      <c r="B143" s="25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</row>
    <row r="144" spans="1:105" s="49" customFormat="1" x14ac:dyDescent="0.25">
      <c r="A144" s="25"/>
      <c r="B144" s="25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</row>
    <row r="145" spans="1:105" s="49" customFormat="1" x14ac:dyDescent="0.25">
      <c r="A145" s="25"/>
      <c r="B145" s="25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</row>
    <row r="146" spans="1:105" s="49" customFormat="1" x14ac:dyDescent="0.25">
      <c r="A146" s="25"/>
      <c r="B146" s="25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</row>
    <row r="147" spans="1:105" s="49" customFormat="1" x14ac:dyDescent="0.25">
      <c r="A147" s="25"/>
      <c r="B147" s="25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</row>
    <row r="148" spans="1:105" s="49" customFormat="1" x14ac:dyDescent="0.25">
      <c r="A148" s="25"/>
      <c r="B148" s="25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</row>
    <row r="149" spans="1:105" s="49" customFormat="1" x14ac:dyDescent="0.25">
      <c r="A149" s="25"/>
      <c r="B149" s="25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</row>
    <row r="150" spans="1:105" s="49" customFormat="1" x14ac:dyDescent="0.25">
      <c r="A150" s="25"/>
      <c r="B150" s="25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</row>
    <row r="151" spans="1:105" s="49" customFormat="1" x14ac:dyDescent="0.25">
      <c r="A151" s="25"/>
      <c r="B151" s="25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</row>
    <row r="152" spans="1:105" s="49" customFormat="1" x14ac:dyDescent="0.25">
      <c r="A152" s="25"/>
      <c r="B152" s="25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</row>
    <row r="153" spans="1:105" s="49" customFormat="1" x14ac:dyDescent="0.25">
      <c r="A153" s="25"/>
      <c r="B153" s="25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</row>
    <row r="154" spans="1:105" s="49" customFormat="1" x14ac:dyDescent="0.25">
      <c r="A154" s="25"/>
      <c r="B154" s="25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</row>
    <row r="155" spans="1:105" s="49" customFormat="1" x14ac:dyDescent="0.25">
      <c r="A155" s="25"/>
      <c r="B155" s="25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</row>
    <row r="156" spans="1:105" s="49" customFormat="1" x14ac:dyDescent="0.25">
      <c r="A156" s="25"/>
      <c r="B156" s="25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</row>
    <row r="157" spans="1:105" s="49" customFormat="1" x14ac:dyDescent="0.25">
      <c r="A157" s="25"/>
      <c r="B157" s="25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</row>
    <row r="158" spans="1:105" s="49" customFormat="1" x14ac:dyDescent="0.25">
      <c r="A158" s="25"/>
      <c r="B158" s="25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</row>
    <row r="159" spans="1:105" s="49" customFormat="1" x14ac:dyDescent="0.25">
      <c r="A159" s="25"/>
      <c r="B159" s="25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</row>
    <row r="160" spans="1:105" s="49" customFormat="1" x14ac:dyDescent="0.25">
      <c r="A160" s="25"/>
      <c r="B160" s="25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</row>
    <row r="161" spans="1:105" s="49" customFormat="1" x14ac:dyDescent="0.25">
      <c r="A161" s="25"/>
      <c r="B161" s="25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</row>
    <row r="162" spans="1:105" s="49" customFormat="1" x14ac:dyDescent="0.25">
      <c r="A162" s="25"/>
      <c r="B162" s="25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</row>
    <row r="163" spans="1:105" s="49" customFormat="1" x14ac:dyDescent="0.25">
      <c r="A163" s="25"/>
      <c r="B163" s="25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</row>
    <row r="164" spans="1:105" s="49" customFormat="1" x14ac:dyDescent="0.25">
      <c r="A164" s="25"/>
      <c r="B164" s="25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</row>
    <row r="165" spans="1:105" s="49" customFormat="1" x14ac:dyDescent="0.25">
      <c r="A165" s="25"/>
      <c r="B165" s="25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</row>
    <row r="166" spans="1:105" s="49" customFormat="1" x14ac:dyDescent="0.25">
      <c r="A166" s="25"/>
      <c r="B166" s="25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</row>
    <row r="167" spans="1:105" s="49" customFormat="1" x14ac:dyDescent="0.25">
      <c r="A167" s="25"/>
      <c r="B167" s="25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</row>
    <row r="168" spans="1:105" s="49" customFormat="1" x14ac:dyDescent="0.25">
      <c r="A168" s="25"/>
      <c r="B168" s="25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</row>
    <row r="169" spans="1:105" s="49" customFormat="1" x14ac:dyDescent="0.25">
      <c r="A169" s="25"/>
      <c r="B169" s="25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</row>
    <row r="170" spans="1:105" s="49" customFormat="1" x14ac:dyDescent="0.25">
      <c r="A170" s="25"/>
      <c r="B170" s="25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</row>
    <row r="171" spans="1:105" s="49" customFormat="1" x14ac:dyDescent="0.25">
      <c r="A171" s="25"/>
      <c r="B171" s="25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</row>
    <row r="172" spans="1:105" s="49" customFormat="1" x14ac:dyDescent="0.25">
      <c r="A172" s="25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</row>
    <row r="173" spans="1:105" s="49" customFormat="1" x14ac:dyDescent="0.25">
      <c r="A173" s="25"/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</row>
    <row r="174" spans="1:105" s="49" customFormat="1" x14ac:dyDescent="0.25">
      <c r="A174" s="25"/>
      <c r="B174" s="25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</row>
    <row r="175" spans="1:105" s="49" customFormat="1" x14ac:dyDescent="0.25">
      <c r="A175" s="25"/>
      <c r="B175" s="25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</row>
    <row r="176" spans="1:105" s="49" customFormat="1" x14ac:dyDescent="0.25">
      <c r="A176" s="25"/>
      <c r="B176" s="25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</row>
    <row r="177" spans="1:105" s="49" customFormat="1" x14ac:dyDescent="0.25">
      <c r="A177" s="25"/>
      <c r="B177" s="25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</row>
  </sheetData>
  <mergeCells count="29">
    <mergeCell ref="CS9:CW9"/>
    <mergeCell ref="CX9:DA9"/>
    <mergeCell ref="A7:DA7"/>
    <mergeCell ref="A8:DA8"/>
    <mergeCell ref="CB9:CE9"/>
    <mergeCell ref="CF9:CJ9"/>
    <mergeCell ref="CK9:CN9"/>
    <mergeCell ref="CO9:CR9"/>
    <mergeCell ref="BX9:CA9"/>
    <mergeCell ref="AK9:AN9"/>
    <mergeCell ref="AO9:AR9"/>
    <mergeCell ref="AS9:AW9"/>
    <mergeCell ref="A9:A10"/>
    <mergeCell ref="B139:C139"/>
    <mergeCell ref="B9:B10"/>
    <mergeCell ref="AB9:AE9"/>
    <mergeCell ref="AF9:AJ9"/>
    <mergeCell ref="BS9:BW9"/>
    <mergeCell ref="C9:E9"/>
    <mergeCell ref="BB9:BE9"/>
    <mergeCell ref="BF9:BI9"/>
    <mergeCell ref="BJ9:BN9"/>
    <mergeCell ref="BO9:BR9"/>
    <mergeCell ref="AX9:BA9"/>
    <mergeCell ref="F9:I9"/>
    <mergeCell ref="J9:N9"/>
    <mergeCell ref="S9:V9"/>
    <mergeCell ref="O9:R9"/>
    <mergeCell ref="W9:AA9"/>
  </mergeCells>
  <phoneticPr fontId="15" type="noConversion"/>
  <conditionalFormatting sqref="F11:DA133">
    <cfRule type="expression" dxfId="0" priority="21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29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2026-07-16T03:29:24Z</dcterms:modified>
</cp:coreProperties>
</file>