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5E605D75-46E3-4C75-98E4-8BD75DAE70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ГПР!$A$10:$CT$92</definedName>
    <definedName name="_xlnm.Print_Area" localSheetId="0">ГПР!$A$1:$CA$100</definedName>
  </definedNames>
  <calcPr calcId="191029"/>
</workbook>
</file>

<file path=xl/calcChain.xml><?xml version="1.0" encoding="utf-8"?>
<calcChain xmlns="http://schemas.openxmlformats.org/spreadsheetml/2006/main">
  <c r="J9" i="6" l="1"/>
  <c r="O9" i="6" l="1"/>
  <c r="S9" i="6" s="1"/>
  <c r="X9" i="6" s="1"/>
  <c r="AB9" i="6" s="1"/>
  <c r="AF9" i="6" s="1"/>
  <c r="AK9" i="6" s="1"/>
  <c r="AO9" i="6" s="1"/>
  <c r="AS9" i="6" s="1"/>
  <c r="AW9" i="6" s="1"/>
  <c r="BB9" i="6" s="1"/>
  <c r="BF9" i="6" s="1"/>
  <c r="BK9" i="6" s="1"/>
  <c r="BO9" i="6" s="1"/>
  <c r="BS9" i="6" s="1"/>
  <c r="BX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D13" i="6" l="1"/>
  <c r="C13" i="6"/>
  <c r="E13" i="6" l="1"/>
  <c r="C39" i="6" l="1"/>
  <c r="D39" i="6"/>
  <c r="E39" i="6" s="1"/>
  <c r="C66" i="6" l="1"/>
  <c r="C12" i="6" s="1"/>
  <c r="C11" i="6" s="1"/>
  <c r="D66" i="6"/>
  <c r="E66" i="6" s="1"/>
  <c r="D12" i="6" l="1"/>
  <c r="D11" i="6" l="1"/>
  <c r="E11" i="6" s="1"/>
  <c r="E12" i="6"/>
</calcChain>
</file>

<file path=xl/sharedStrings.xml><?xml version="1.0" encoding="utf-8"?>
<sst xmlns="http://schemas.openxmlformats.org/spreadsheetml/2006/main" count="106" uniqueCount="104">
  <si>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</si>
  <si>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</si>
  <si>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</si>
  <si>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</si>
  <si>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</si>
  <si>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</si>
  <si>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</si>
  <si>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</si>
  <si>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</si>
  <si>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</si>
  <si>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</si>
  <si>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</si>
  <si>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</si>
  <si>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</si>
  <si>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</si>
  <si>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</si>
  <si>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</si>
  <si>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Кладка наружных стен 1 этаж</t>
  </si>
  <si>
    <t>Кладка наружных стен 2 этаж</t>
  </si>
  <si>
    <t>Кладка наружных стен 3 этаж</t>
  </si>
  <si>
    <t>Кладка наружных стен 4 этаж</t>
  </si>
  <si>
    <t>Кладка наружных стен 5 этаж</t>
  </si>
  <si>
    <t>Кладка наружных стен 6 этаж</t>
  </si>
  <si>
    <t>Кладка наружных стен 7 этаж</t>
  </si>
  <si>
    <t>Кладка наружных стен 8 этаж</t>
  </si>
  <si>
    <t>Кладка наружных стен 9 этаж</t>
  </si>
  <si>
    <t>Кладка наружных стен 10 этаж</t>
  </si>
  <si>
    <t>Кладка наружных стен 11 этаж</t>
  </si>
  <si>
    <t>Кладка наружных стен 12 этаж</t>
  </si>
  <si>
    <t>Кладка наружных стен 13 этаж</t>
  </si>
  <si>
    <t>Кладка наружных стен 14 этаж</t>
  </si>
  <si>
    <t>Кладка наружных стен 15 этаж</t>
  </si>
  <si>
    <t>Кладка наружных стен 16 этаж</t>
  </si>
  <si>
    <t>Кладка наружных стен 17 этаж</t>
  </si>
  <si>
    <t>Кладка наружных стен 18 этаж</t>
  </si>
  <si>
    <t>Кладка наружных стен 19 этаж</t>
  </si>
  <si>
    <t>Кладка наружных стен 20 этаж</t>
  </si>
  <si>
    <t>Кладка наружных стен 21 этаж</t>
  </si>
  <si>
    <t>Кладка наружных стен 22 этаж</t>
  </si>
  <si>
    <t>Кладка наружных стен 23 этаж</t>
  </si>
  <si>
    <t>Кладка наружных стен 24 этаж</t>
  </si>
  <si>
    <t>Кладка внутренних стен и перегородок Цокольный этаж</t>
  </si>
  <si>
    <t>Кладка внутренних стен и перегородок 1 этаж</t>
  </si>
  <si>
    <t>Кладка внутренних стен и перегородок 2 этаж</t>
  </si>
  <si>
    <t>Кладка внутренних стен и перегородок 3 этаж</t>
  </si>
  <si>
    <t>Кладка внутренних стен и перегородок 4 этаж</t>
  </si>
  <si>
    <t>Кладка внутренних стен и перегородок 5 этаж</t>
  </si>
  <si>
    <t>Кладка внутренних стен и перегородок 6 этаж</t>
  </si>
  <si>
    <t>Кладка внутренних стен и перегородок 7 этаж</t>
  </si>
  <si>
    <t>Кладка внутренних стен и перегородок 8 этаж</t>
  </si>
  <si>
    <t>Кладка внутренних стен и перегородок 9 этаж</t>
  </si>
  <si>
    <t>Кладка внутренних стен и перегородок 10 этаж</t>
  </si>
  <si>
    <t>Кладка внутренних стен и перегородок 11 этаж</t>
  </si>
  <si>
    <t>Кладка внутренних стен и перегородок 12 этаж</t>
  </si>
  <si>
    <t>Кладка внутренних стен и перегородок 13 этаж</t>
  </si>
  <si>
    <t>Кладка внутренних стен и перегородок 14 этаж</t>
  </si>
  <si>
    <t>Кладка внутренних стен и перегородок 15 этаж</t>
  </si>
  <si>
    <t>Кладка внутренних стен и перегородок 16 этаж</t>
  </si>
  <si>
    <t>Кладка внутренних стен и перегородок 17 этаж</t>
  </si>
  <si>
    <t>Кладка внутренних стен и перегородок 18 этаж</t>
  </si>
  <si>
    <t>Кладка внутренних стен и перегородок 19 этаж</t>
  </si>
  <si>
    <t>Кладка внутренних стен и перегородок 20 этаж</t>
  </si>
  <si>
    <t>Кладка внутренних стен и перегородок 21 этаж</t>
  </si>
  <si>
    <t>Кладка внутренних стен и перегородок 22 этаж</t>
  </si>
  <si>
    <t>Кладка внутренних стен и перегородок 23 этаж</t>
  </si>
  <si>
    <t>Кладка внутренних стен и перегородок 24 этаж</t>
  </si>
  <si>
    <t>Кладка перегородок вентшахт и в местах прохода коммуникаций 1 этаж</t>
  </si>
  <si>
    <t>Кладка перегородок вентшахт и в местах прохода коммуникаций 2 этаж</t>
  </si>
  <si>
    <t>Кладка перегородок вентшахт и в местах прохода коммуникаций 3 этаж</t>
  </si>
  <si>
    <t>Кладка перегородок вентшахт и в местах прохода коммуникаций 4 этаж</t>
  </si>
  <si>
    <t>Кладка перегородок вентшахт и в местах прохода коммуникаций 5 этаж</t>
  </si>
  <si>
    <t>Кладка перегородок вентшахт и в местах прохода коммуникаций 6 этаж</t>
  </si>
  <si>
    <t>Кладка перегородок вентшахт и в местах прохода коммуникаций 7 этаж</t>
  </si>
  <si>
    <t>Кладка перегородок вентшахт и в местах прохода коммуникаций 8 этаж</t>
  </si>
  <si>
    <t>Кладка перегородок вентшахт и в местах прохода коммуникаций 9 этаж</t>
  </si>
  <si>
    <t>Кладка перегородок вентшахт и в местах прохода коммуникаций 10 этаж</t>
  </si>
  <si>
    <t>Кладка перегородок вентшахт и в местах прохода коммуникаций 11 этаж</t>
  </si>
  <si>
    <t>Кладка перегородок вентшахт и в местах прохода коммуникаций 12 этаж</t>
  </si>
  <si>
    <t>Кладка перегородок вентшахт и в местах прохода коммуникаций 13 этаж</t>
  </si>
  <si>
    <t>Кладка перегородок вентшахт и в местах прохода коммуникаций 14 этаж</t>
  </si>
  <si>
    <t>Кладка перегородок вентшахт и в местах прохода коммуникаций 15 этаж</t>
  </si>
  <si>
    <t>Кладка перегородок вентшахт и в местах прохода коммуникаций 16 этаж</t>
  </si>
  <si>
    <t>Кладка перегородок вентшахт и в местах прохода коммуникаций 17 этаж</t>
  </si>
  <si>
    <t>Кладка перегородок вентшахт и в местах прохода коммуникаций 18 этаж</t>
  </si>
  <si>
    <t>Кладка перегородок вентшахт и в местах прохода коммуникаций 19 этаж</t>
  </si>
  <si>
    <t>Кладка перегородок вентшахт и в местах прохода коммуникаций 20 этаж</t>
  </si>
  <si>
    <t>Кладка перегородок вентшахт и в местах прохода коммуникаций 21 этаж</t>
  </si>
  <si>
    <t>Кладка перегородок вентшахт и в местах прохода коммуникаций 22 этаж</t>
  </si>
  <si>
    <t>Кладка перегородок вентшахт и в местах прохода коммуникаций 23 этаж</t>
  </si>
  <si>
    <t>Кладка перегородок вентшахт и в местах прохода коммуникаций 24 этаж</t>
  </si>
  <si>
    <t>Кладка перегородок вентшахт и в местах прохода коммуникаций на кровле</t>
  </si>
  <si>
    <t>График производства работ на выполнение комплекса работ по кладке стен и перегородок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</si>
  <si>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</si>
  <si>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</si>
  <si>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</si>
  <si>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Кладка наружных стен цокольный этаж</t>
  </si>
  <si>
    <t>Кладка внутренних стен и перегородок подвальный этаж</t>
  </si>
  <si>
    <t>Кладка перегородок вентшахт и в местах прохода коммуникаций цокольный этаж</t>
  </si>
  <si>
    <t>_______________________________________В.Л. Вежновец</t>
  </si>
  <si>
    <t>ГП1-2 Ограждающие конструкции и внутренние стены и перегородки</t>
  </si>
  <si>
    <t>ГП-1 Секция 7 - 24 эт.</t>
  </si>
  <si>
    <t>ГП1-2 Устройство наружных стен</t>
  </si>
  <si>
    <t>ГП1-2 Внутренние стены и перегородки</t>
  </si>
  <si>
    <t>ГП1-2 Кладка перегородок вентшахт и в местах прохода коммуникаций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</si>
</sst>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0" borderId="1" xfId="15" applyFont="1" applyFill="1" applyBorder="1" applyAlignment="1">
      <alignment horizontal="left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100"/>
  <sheetViews>
    <sheetView tabSelected="1" showWhiteSpace="0" view="pageBreakPreview" zoomScale="55" zoomScaleNormal="55" zoomScaleSheetLayoutView="55" zoomScalePageLayoutView="85" workbookViewId="0">
      <selection activeCell="AJ19" sqref="AJ19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9" width="5.7109375" style="23" hidden="1" customWidth="1"/>
    <col min="10" max="13" width="5.7109375" style="23" customWidth="1"/>
    <col min="14" max="18" width="5.28515625" style="23" customWidth="1"/>
    <col min="19" max="52" width="5.7109375" style="23" customWidth="1"/>
    <col min="53" max="53" width="5.7109375" style="23" bestFit="1" customWidth="1"/>
    <col min="54" max="75" width="5.7109375" style="23" customWidth="1"/>
    <col min="76" max="79" width="5.7109375" style="23" hidden="1" customWidth="1"/>
    <col min="80" max="16384" width="9.140625" style="23"/>
  </cols>
  <sheetData>
    <row r="1" spans="1:79" s="2" customFormat="1" ht="15.75" x14ac:dyDescent="0.25">
      <c r="A1" s="1"/>
      <c r="B1" s="1"/>
    </row>
    <row r="2" spans="1:79" s="2" customFormat="1" ht="18.75" x14ac:dyDescent="0.3">
      <c r="B2" s="3"/>
      <c r="F2" s="22"/>
      <c r="G2" s="21"/>
      <c r="Y2" s="21"/>
      <c r="BT2" s="21" t="s">
        <v>6</v>
      </c>
    </row>
    <row r="3" spans="1:79" s="2" customFormat="1" ht="18.75" x14ac:dyDescent="0.3">
      <c r="A3" s="6"/>
      <c r="B3" s="6"/>
      <c r="C3" s="6"/>
      <c r="D3" s="6"/>
      <c r="E3" s="6"/>
      <c r="F3" s="22"/>
      <c r="G3" s="21"/>
      <c r="Y3" s="21"/>
      <c r="BT3" s="21" t="s">
        <v>13</v>
      </c>
    </row>
    <row r="4" spans="1:79" s="2" customFormat="1" ht="18.75" x14ac:dyDescent="0.25">
      <c r="A4" s="9"/>
      <c r="B4" s="9"/>
      <c r="C4" s="12"/>
      <c r="D4" s="12"/>
      <c r="E4" s="12"/>
    </row>
    <row r="5" spans="1:79" s="2" customFormat="1" ht="18.75" x14ac:dyDescent="0.25">
      <c r="A5" s="9"/>
      <c r="B5" s="9"/>
      <c r="C5" s="12"/>
      <c r="D5" s="12"/>
      <c r="E5" s="12"/>
    </row>
    <row r="6" spans="1:79" ht="18.75" x14ac:dyDescent="0.25">
      <c r="A6" s="7"/>
      <c r="B6" s="7"/>
      <c r="C6" s="6"/>
      <c r="D6" s="10"/>
      <c r="E6" s="10"/>
    </row>
    <row r="7" spans="1:79" ht="18.75" x14ac:dyDescent="0.25">
      <c r="A7" s="47" t="s">
        <v>91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</row>
    <row r="8" spans="1:79" ht="43.5" customHeight="1" x14ac:dyDescent="0.25">
      <c r="A8" s="46" t="s">
        <v>14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</row>
    <row r="9" spans="1:79" ht="18.75" x14ac:dyDescent="0.25">
      <c r="A9" s="50" t="s">
        <v>1</v>
      </c>
      <c r="B9" s="50" t="s">
        <v>0</v>
      </c>
      <c r="C9" s="53" t="s">
        <v>2</v>
      </c>
      <c r="D9" s="54"/>
      <c r="E9" s="55"/>
      <c r="F9" s="48">
        <v>46143</v>
      </c>
      <c r="G9" s="49"/>
      <c r="H9" s="49"/>
      <c r="I9" s="51"/>
      <c r="J9" s="48">
        <f>F9+31</f>
        <v>46174</v>
      </c>
      <c r="K9" s="49"/>
      <c r="L9" s="49"/>
      <c r="M9" s="49"/>
      <c r="N9" s="51"/>
      <c r="O9" s="48">
        <f>J9+31</f>
        <v>46205</v>
      </c>
      <c r="P9" s="49"/>
      <c r="Q9" s="49"/>
      <c r="R9" s="51"/>
      <c r="S9" s="48">
        <f>O9+30</f>
        <v>46235</v>
      </c>
      <c r="T9" s="49"/>
      <c r="U9" s="49"/>
      <c r="V9" s="49"/>
      <c r="W9" s="51"/>
      <c r="X9" s="48">
        <f>S9+31</f>
        <v>46266</v>
      </c>
      <c r="Y9" s="49"/>
      <c r="Z9" s="49"/>
      <c r="AA9" s="51"/>
      <c r="AB9" s="48">
        <f>X9+30</f>
        <v>46296</v>
      </c>
      <c r="AC9" s="49"/>
      <c r="AD9" s="49"/>
      <c r="AE9" s="49"/>
      <c r="AF9" s="48">
        <f>AB9+31</f>
        <v>46327</v>
      </c>
      <c r="AG9" s="49"/>
      <c r="AH9" s="49"/>
      <c r="AI9" s="49"/>
      <c r="AJ9" s="49"/>
      <c r="AK9" s="48">
        <f>AF9+31</f>
        <v>46358</v>
      </c>
      <c r="AL9" s="49"/>
      <c r="AM9" s="49"/>
      <c r="AN9" s="49"/>
      <c r="AO9" s="48">
        <f>AK9+30</f>
        <v>46388</v>
      </c>
      <c r="AP9" s="49"/>
      <c r="AQ9" s="49"/>
      <c r="AR9" s="49"/>
      <c r="AS9" s="48">
        <f>AO9+31</f>
        <v>46419</v>
      </c>
      <c r="AT9" s="49"/>
      <c r="AU9" s="49"/>
      <c r="AV9" s="49"/>
      <c r="AW9" s="49">
        <f>AS9+30</f>
        <v>46449</v>
      </c>
      <c r="AX9" s="49"/>
      <c r="AY9" s="49"/>
      <c r="AZ9" s="49"/>
      <c r="BA9" s="51"/>
      <c r="BB9" s="45">
        <f>AW9+31</f>
        <v>46480</v>
      </c>
      <c r="BC9" s="45"/>
      <c r="BD9" s="45"/>
      <c r="BE9" s="45"/>
      <c r="BF9" s="48">
        <f>BB9+31</f>
        <v>46511</v>
      </c>
      <c r="BG9" s="49"/>
      <c r="BH9" s="49"/>
      <c r="BI9" s="49"/>
      <c r="BJ9" s="51"/>
      <c r="BK9" s="48">
        <f>BF9+28</f>
        <v>46539</v>
      </c>
      <c r="BL9" s="49"/>
      <c r="BM9" s="49"/>
      <c r="BN9" s="51"/>
      <c r="BO9" s="45">
        <f>BK9+31</f>
        <v>46570</v>
      </c>
      <c r="BP9" s="45"/>
      <c r="BQ9" s="45"/>
      <c r="BR9" s="45"/>
      <c r="BS9" s="45">
        <f>BO9+30</f>
        <v>46600</v>
      </c>
      <c r="BT9" s="45"/>
      <c r="BU9" s="45"/>
      <c r="BV9" s="45"/>
      <c r="BW9" s="45"/>
      <c r="BX9" s="45">
        <f>BS9+31</f>
        <v>46631</v>
      </c>
      <c r="BY9" s="45"/>
      <c r="BZ9" s="45"/>
      <c r="CA9" s="45"/>
    </row>
    <row r="10" spans="1:79" ht="68.25" x14ac:dyDescent="0.25">
      <c r="A10" s="50"/>
      <c r="B10" s="50"/>
      <c r="C10" s="36" t="s">
        <v>3</v>
      </c>
      <c r="D10" s="36" t="s">
        <v>4</v>
      </c>
      <c r="E10" s="36" t="s">
        <v>16</v>
      </c>
      <c r="F10" s="11">
        <v>46146</v>
      </c>
      <c r="G10" s="11">
        <f t="shared" ref="G10:AC10" si="0">F10+7</f>
        <v>46153</v>
      </c>
      <c r="H10" s="11">
        <f t="shared" si="0"/>
        <v>46160</v>
      </c>
      <c r="I10" s="11">
        <f t="shared" si="0"/>
        <v>46167</v>
      </c>
      <c r="J10" s="11">
        <f t="shared" si="0"/>
        <v>46174</v>
      </c>
      <c r="K10" s="11">
        <f t="shared" si="0"/>
        <v>46181</v>
      </c>
      <c r="L10" s="11">
        <f t="shared" si="0"/>
        <v>46188</v>
      </c>
      <c r="M10" s="11">
        <f t="shared" si="0"/>
        <v>46195</v>
      </c>
      <c r="N10" s="11">
        <f t="shared" si="0"/>
        <v>46202</v>
      </c>
      <c r="O10" s="11">
        <f t="shared" si="0"/>
        <v>46209</v>
      </c>
      <c r="P10" s="11">
        <f t="shared" si="0"/>
        <v>46216</v>
      </c>
      <c r="Q10" s="11">
        <f t="shared" si="0"/>
        <v>46223</v>
      </c>
      <c r="R10" s="11">
        <f t="shared" si="0"/>
        <v>46230</v>
      </c>
      <c r="S10" s="11">
        <f t="shared" si="0"/>
        <v>46237</v>
      </c>
      <c r="T10" s="11">
        <f t="shared" si="0"/>
        <v>46244</v>
      </c>
      <c r="U10" s="11">
        <f t="shared" si="0"/>
        <v>46251</v>
      </c>
      <c r="V10" s="11">
        <f t="shared" si="0"/>
        <v>46258</v>
      </c>
      <c r="W10" s="11">
        <f t="shared" si="0"/>
        <v>46265</v>
      </c>
      <c r="X10" s="11">
        <f t="shared" si="0"/>
        <v>46272</v>
      </c>
      <c r="Y10" s="11">
        <f t="shared" si="0"/>
        <v>46279</v>
      </c>
      <c r="Z10" s="11">
        <f t="shared" si="0"/>
        <v>46286</v>
      </c>
      <c r="AA10" s="11">
        <f t="shared" si="0"/>
        <v>46293</v>
      </c>
      <c r="AB10" s="11">
        <f t="shared" si="0"/>
        <v>46300</v>
      </c>
      <c r="AC10" s="11">
        <f t="shared" si="0"/>
        <v>46307</v>
      </c>
      <c r="AD10" s="11">
        <f t="shared" ref="AD10:BA10" si="1">AC10+7</f>
        <v>46314</v>
      </c>
      <c r="AE10" s="11">
        <f t="shared" si="1"/>
        <v>46321</v>
      </c>
      <c r="AF10" s="11">
        <f t="shared" si="1"/>
        <v>46328</v>
      </c>
      <c r="AG10" s="11">
        <f t="shared" si="1"/>
        <v>46335</v>
      </c>
      <c r="AH10" s="11">
        <f t="shared" si="1"/>
        <v>46342</v>
      </c>
      <c r="AI10" s="11">
        <f t="shared" si="1"/>
        <v>46349</v>
      </c>
      <c r="AJ10" s="11">
        <f t="shared" si="1"/>
        <v>46356</v>
      </c>
      <c r="AK10" s="11">
        <f t="shared" si="1"/>
        <v>46363</v>
      </c>
      <c r="AL10" s="11">
        <f t="shared" si="1"/>
        <v>46370</v>
      </c>
      <c r="AM10" s="11">
        <f t="shared" si="1"/>
        <v>46377</v>
      </c>
      <c r="AN10" s="11">
        <f t="shared" si="1"/>
        <v>46384</v>
      </c>
      <c r="AO10" s="11">
        <f t="shared" si="1"/>
        <v>46391</v>
      </c>
      <c r="AP10" s="11">
        <f t="shared" si="1"/>
        <v>46398</v>
      </c>
      <c r="AQ10" s="11">
        <f t="shared" si="1"/>
        <v>46405</v>
      </c>
      <c r="AR10" s="11">
        <f t="shared" si="1"/>
        <v>46412</v>
      </c>
      <c r="AS10" s="11">
        <f t="shared" si="1"/>
        <v>46419</v>
      </c>
      <c r="AT10" s="11">
        <f t="shared" si="1"/>
        <v>46426</v>
      </c>
      <c r="AU10" s="11">
        <f t="shared" si="1"/>
        <v>46433</v>
      </c>
      <c r="AV10" s="11">
        <f t="shared" si="1"/>
        <v>46440</v>
      </c>
      <c r="AW10" s="11">
        <f t="shared" si="1"/>
        <v>46447</v>
      </c>
      <c r="AX10" s="11">
        <f t="shared" si="1"/>
        <v>46454</v>
      </c>
      <c r="AY10" s="11">
        <f t="shared" si="1"/>
        <v>46461</v>
      </c>
      <c r="AZ10" s="11">
        <f t="shared" si="1"/>
        <v>46468</v>
      </c>
      <c r="BA10" s="11">
        <f t="shared" si="1"/>
        <v>46475</v>
      </c>
      <c r="BB10" s="11">
        <f t="shared" ref="BB10" si="2">BA10+7</f>
        <v>46482</v>
      </c>
      <c r="BC10" s="11">
        <f t="shared" ref="BC10" si="3">BB10+7</f>
        <v>46489</v>
      </c>
      <c r="BD10" s="11">
        <f t="shared" ref="BD10" si="4">BC10+7</f>
        <v>46496</v>
      </c>
      <c r="BE10" s="11">
        <f t="shared" ref="BE10" si="5">BD10+7</f>
        <v>46503</v>
      </c>
      <c r="BF10" s="11">
        <f t="shared" ref="BF10" si="6">BE10+7</f>
        <v>46510</v>
      </c>
      <c r="BG10" s="11">
        <f t="shared" ref="BG10" si="7">BF10+7</f>
        <v>46517</v>
      </c>
      <c r="BH10" s="11">
        <f t="shared" ref="BH10" si="8">BG10+7</f>
        <v>46524</v>
      </c>
      <c r="BI10" s="11">
        <f t="shared" ref="BI10" si="9">BH10+7</f>
        <v>46531</v>
      </c>
      <c r="BJ10" s="11">
        <f t="shared" ref="BJ10" si="10">BI10+7</f>
        <v>46538</v>
      </c>
      <c r="BK10" s="11">
        <f t="shared" ref="BK10" si="11">BJ10+7</f>
        <v>46545</v>
      </c>
      <c r="BL10" s="11">
        <f t="shared" ref="BL10" si="12">BK10+7</f>
        <v>46552</v>
      </c>
      <c r="BM10" s="11">
        <f t="shared" ref="BM10" si="13">BL10+7</f>
        <v>46559</v>
      </c>
      <c r="BN10" s="11">
        <f t="shared" ref="BN10" si="14">BM10+7</f>
        <v>46566</v>
      </c>
      <c r="BO10" s="11">
        <f t="shared" ref="BO10" si="15">BN10+7</f>
        <v>46573</v>
      </c>
      <c r="BP10" s="11">
        <f t="shared" ref="BP10" si="16">BO10+7</f>
        <v>46580</v>
      </c>
      <c r="BQ10" s="11">
        <f t="shared" ref="BQ10" si="17">BP10+7</f>
        <v>46587</v>
      </c>
      <c r="BR10" s="11">
        <f t="shared" ref="BR10" si="18">BQ10+7</f>
        <v>46594</v>
      </c>
      <c r="BS10" s="11">
        <f t="shared" ref="BS10" si="19">BR10+7</f>
        <v>46601</v>
      </c>
      <c r="BT10" s="11">
        <f t="shared" ref="BT10" si="20">BS10+7</f>
        <v>46608</v>
      </c>
      <c r="BU10" s="11">
        <f t="shared" ref="BU10" si="21">BT10+7</f>
        <v>46615</v>
      </c>
      <c r="BV10" s="11">
        <f t="shared" ref="BV10" si="22">BU10+7</f>
        <v>46622</v>
      </c>
      <c r="BW10" s="11">
        <f t="shared" ref="BW10" si="23">BV10+7</f>
        <v>46629</v>
      </c>
      <c r="BX10" s="11">
        <f t="shared" ref="BX10" si="24">BW10+7</f>
        <v>46636</v>
      </c>
      <c r="BY10" s="11">
        <f t="shared" ref="BY10" si="25">BX10+7</f>
        <v>46643</v>
      </c>
      <c r="BZ10" s="11">
        <f t="shared" ref="BZ10" si="26">BY10+7</f>
        <v>46650</v>
      </c>
      <c r="CA10" s="11">
        <f t="shared" ref="CA10" si="27">BZ10+7</f>
        <v>46657</v>
      </c>
    </row>
    <row r="11" spans="1:79" ht="18.75" x14ac:dyDescent="0.25">
      <c r="A11" s="16" t="s">
        <v>12</v>
      </c>
      <c r="B11" s="17" t="s">
        <v>100</v>
      </c>
      <c r="C11" s="18">
        <f>MIN(C12:C92)</f>
        <v>46226</v>
      </c>
      <c r="D11" s="18">
        <f>MAX(D12:D92)</f>
        <v>46588</v>
      </c>
      <c r="E11" s="42">
        <f>D11-C11+1</f>
        <v>363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</row>
    <row r="12" spans="1:79" s="34" customFormat="1" ht="28.5" x14ac:dyDescent="0.25">
      <c r="A12" s="37"/>
      <c r="B12" s="38" t="s">
        <v>99</v>
      </c>
      <c r="C12" s="39">
        <f>MIN(C13:C92)</f>
        <v>46226</v>
      </c>
      <c r="D12" s="39">
        <f>MAX(D13:D92)</f>
        <v>46588</v>
      </c>
      <c r="E12" s="40">
        <f>D12-C12+1</f>
        <v>363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</row>
    <row r="13" spans="1:79" s="34" customFormat="1" ht="18.75" x14ac:dyDescent="0.25">
      <c r="A13" s="31"/>
      <c r="B13" s="35" t="s">
        <v>101</v>
      </c>
      <c r="C13" s="32">
        <f>MIN(C14:C38)</f>
        <v>46255</v>
      </c>
      <c r="D13" s="32">
        <f>MAX(D14:D38)</f>
        <v>46511</v>
      </c>
      <c r="E13" s="41">
        <f>D13-C13+1</f>
        <v>257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</row>
    <row r="14" spans="1:79" ht="18.75" x14ac:dyDescent="0.25">
      <c r="A14" s="28"/>
      <c r="B14" s="30" t="s">
        <v>95</v>
      </c>
      <c r="C14" s="29">
        <v>46500</v>
      </c>
      <c r="D14" s="29">
        <v>46511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</row>
    <row r="15" spans="1:79" ht="18.75" x14ac:dyDescent="0.25">
      <c r="A15" s="28"/>
      <c r="B15" s="30" t="s">
        <v>17</v>
      </c>
      <c r="C15" s="29">
        <v>46255</v>
      </c>
      <c r="D15" s="29">
        <v>46266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</row>
    <row r="16" spans="1:79" ht="18.75" x14ac:dyDescent="0.25">
      <c r="A16" s="28"/>
      <c r="B16" s="30" t="s">
        <v>18</v>
      </c>
      <c r="C16" s="29">
        <v>46266</v>
      </c>
      <c r="D16" s="29">
        <v>46275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</row>
    <row r="17" spans="1:79" ht="18.75" x14ac:dyDescent="0.25">
      <c r="A17" s="28"/>
      <c r="B17" s="30" t="s">
        <v>19</v>
      </c>
      <c r="C17" s="29">
        <v>46275</v>
      </c>
      <c r="D17" s="29">
        <v>46286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</row>
    <row r="18" spans="1:79" ht="18.75" x14ac:dyDescent="0.25">
      <c r="A18" s="28"/>
      <c r="B18" s="30" t="s">
        <v>20</v>
      </c>
      <c r="C18" s="29">
        <v>46286</v>
      </c>
      <c r="D18" s="29">
        <v>46295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</row>
    <row r="19" spans="1:79" ht="18.75" x14ac:dyDescent="0.25">
      <c r="A19" s="28"/>
      <c r="B19" s="30" t="s">
        <v>21</v>
      </c>
      <c r="C19" s="29">
        <v>46295</v>
      </c>
      <c r="D19" s="29">
        <v>46304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</row>
    <row r="20" spans="1:79" ht="18.75" x14ac:dyDescent="0.25">
      <c r="A20" s="28"/>
      <c r="B20" s="30" t="s">
        <v>22</v>
      </c>
      <c r="C20" s="29">
        <v>46304</v>
      </c>
      <c r="D20" s="29">
        <v>46315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</row>
    <row r="21" spans="1:79" ht="18.75" x14ac:dyDescent="0.25">
      <c r="A21" s="28"/>
      <c r="B21" s="30" t="s">
        <v>23</v>
      </c>
      <c r="C21" s="29">
        <v>46315</v>
      </c>
      <c r="D21" s="29">
        <v>46324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</row>
    <row r="22" spans="1:79" ht="18.75" x14ac:dyDescent="0.25">
      <c r="A22" s="28"/>
      <c r="B22" s="30" t="s">
        <v>24</v>
      </c>
      <c r="C22" s="29">
        <v>46324</v>
      </c>
      <c r="D22" s="29">
        <v>46335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</row>
    <row r="23" spans="1:79" ht="18.75" x14ac:dyDescent="0.25">
      <c r="A23" s="28"/>
      <c r="B23" s="30" t="s">
        <v>25</v>
      </c>
      <c r="C23" s="29">
        <v>46335</v>
      </c>
      <c r="D23" s="29">
        <v>46344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</row>
    <row r="24" spans="1:79" ht="18.75" x14ac:dyDescent="0.25">
      <c r="A24" s="28"/>
      <c r="B24" s="30" t="s">
        <v>26</v>
      </c>
      <c r="C24" s="29">
        <v>46344</v>
      </c>
      <c r="D24" s="29">
        <v>46353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</row>
    <row r="25" spans="1:79" ht="18.75" x14ac:dyDescent="0.25">
      <c r="A25" s="28"/>
      <c r="B25" s="30" t="s">
        <v>27</v>
      </c>
      <c r="C25" s="29">
        <v>46353</v>
      </c>
      <c r="D25" s="29">
        <v>46364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</row>
    <row r="26" spans="1:79" ht="18.75" x14ac:dyDescent="0.25">
      <c r="A26" s="28"/>
      <c r="B26" s="30" t="s">
        <v>28</v>
      </c>
      <c r="C26" s="29">
        <v>46364</v>
      </c>
      <c r="D26" s="29">
        <v>46373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</row>
    <row r="27" spans="1:79" ht="18.75" x14ac:dyDescent="0.25">
      <c r="A27" s="28"/>
      <c r="B27" s="30" t="s">
        <v>29</v>
      </c>
      <c r="C27" s="29">
        <v>46373</v>
      </c>
      <c r="D27" s="29">
        <v>46384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</row>
    <row r="28" spans="1:79" ht="18.75" x14ac:dyDescent="0.25">
      <c r="A28" s="28"/>
      <c r="B28" s="30" t="s">
        <v>30</v>
      </c>
      <c r="C28" s="29">
        <v>46384</v>
      </c>
      <c r="D28" s="29">
        <v>46402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</row>
    <row r="29" spans="1:79" ht="18.75" x14ac:dyDescent="0.25">
      <c r="A29" s="28"/>
      <c r="B29" s="30" t="s">
        <v>31</v>
      </c>
      <c r="C29" s="29">
        <v>46402</v>
      </c>
      <c r="D29" s="29">
        <v>46413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</row>
    <row r="30" spans="1:79" ht="18.75" x14ac:dyDescent="0.25">
      <c r="A30" s="28"/>
      <c r="B30" s="30" t="s">
        <v>32</v>
      </c>
      <c r="C30" s="29">
        <v>46413</v>
      </c>
      <c r="D30" s="29">
        <v>46422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</row>
    <row r="31" spans="1:79" ht="18.75" x14ac:dyDescent="0.25">
      <c r="A31" s="28"/>
      <c r="B31" s="30" t="s">
        <v>33</v>
      </c>
      <c r="C31" s="29">
        <v>46422</v>
      </c>
      <c r="D31" s="29">
        <v>46433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</row>
    <row r="32" spans="1:79" ht="18.75" x14ac:dyDescent="0.25">
      <c r="A32" s="28"/>
      <c r="B32" s="30" t="s">
        <v>34</v>
      </c>
      <c r="C32" s="29">
        <v>46433</v>
      </c>
      <c r="D32" s="29">
        <v>46442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</row>
    <row r="33" spans="1:79" ht="18.75" x14ac:dyDescent="0.25">
      <c r="A33" s="28"/>
      <c r="B33" s="30" t="s">
        <v>35</v>
      </c>
      <c r="C33" s="29">
        <v>46442</v>
      </c>
      <c r="D33" s="29">
        <v>46451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</row>
    <row r="34" spans="1:79" ht="18.75" x14ac:dyDescent="0.25">
      <c r="A34" s="28"/>
      <c r="B34" s="30" t="s">
        <v>36</v>
      </c>
      <c r="C34" s="29">
        <v>46451</v>
      </c>
      <c r="D34" s="29">
        <v>46462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</row>
    <row r="35" spans="1:79" ht="18.75" x14ac:dyDescent="0.25">
      <c r="A35" s="28"/>
      <c r="B35" s="30" t="s">
        <v>37</v>
      </c>
      <c r="C35" s="29">
        <v>46462</v>
      </c>
      <c r="D35" s="29">
        <v>46471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</row>
    <row r="36" spans="1:79" ht="18.75" x14ac:dyDescent="0.25">
      <c r="A36" s="28"/>
      <c r="B36" s="30" t="s">
        <v>38</v>
      </c>
      <c r="C36" s="29">
        <v>46471</v>
      </c>
      <c r="D36" s="29">
        <v>46482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</row>
    <row r="37" spans="1:79" ht="18.75" x14ac:dyDescent="0.25">
      <c r="A37" s="28"/>
      <c r="B37" s="30" t="s">
        <v>39</v>
      </c>
      <c r="C37" s="29">
        <v>46482</v>
      </c>
      <c r="D37" s="29">
        <v>46491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</row>
    <row r="38" spans="1:79" ht="18.75" x14ac:dyDescent="0.25">
      <c r="A38" s="28"/>
      <c r="B38" s="30" t="s">
        <v>40</v>
      </c>
      <c r="C38" s="29">
        <v>46491</v>
      </c>
      <c r="D38" s="29">
        <v>46500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</row>
    <row r="39" spans="1:79" s="34" customFormat="1" ht="18.75" x14ac:dyDescent="0.25">
      <c r="A39" s="31"/>
      <c r="B39" s="35" t="s">
        <v>102</v>
      </c>
      <c r="C39" s="32">
        <f>MIN(C40:C65)</f>
        <v>46226</v>
      </c>
      <c r="D39" s="32">
        <f>MAX(D40:D65)</f>
        <v>46511</v>
      </c>
      <c r="E39" s="41">
        <f>D39-C39+1</f>
        <v>286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</row>
    <row r="40" spans="1:79" ht="18.75" x14ac:dyDescent="0.25">
      <c r="A40" s="28"/>
      <c r="B40" s="44" t="s">
        <v>96</v>
      </c>
      <c r="C40" s="29">
        <v>46226</v>
      </c>
      <c r="D40" s="29">
        <v>46267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</row>
    <row r="41" spans="1:79" ht="18.75" x14ac:dyDescent="0.25">
      <c r="A41" s="28"/>
      <c r="B41" s="44" t="s">
        <v>41</v>
      </c>
      <c r="C41" s="29">
        <v>46500</v>
      </c>
      <c r="D41" s="29">
        <v>46511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</row>
    <row r="42" spans="1:79" ht="18.75" x14ac:dyDescent="0.25">
      <c r="A42" s="28"/>
      <c r="B42" s="30" t="s">
        <v>42</v>
      </c>
      <c r="C42" s="29">
        <v>46255</v>
      </c>
      <c r="D42" s="29">
        <v>46266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</row>
    <row r="43" spans="1:79" ht="18.75" x14ac:dyDescent="0.25">
      <c r="A43" s="28"/>
      <c r="B43" s="30" t="s">
        <v>43</v>
      </c>
      <c r="C43" s="29">
        <v>46266</v>
      </c>
      <c r="D43" s="29">
        <v>46275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</row>
    <row r="44" spans="1:79" ht="18.75" x14ac:dyDescent="0.25">
      <c r="A44" s="28"/>
      <c r="B44" s="30" t="s">
        <v>44</v>
      </c>
      <c r="C44" s="29">
        <v>46275</v>
      </c>
      <c r="D44" s="29">
        <v>46286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</row>
    <row r="45" spans="1:79" ht="18.75" x14ac:dyDescent="0.25">
      <c r="A45" s="28"/>
      <c r="B45" s="30" t="s">
        <v>45</v>
      </c>
      <c r="C45" s="29">
        <v>46286</v>
      </c>
      <c r="D45" s="29">
        <v>46295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</row>
    <row r="46" spans="1:79" ht="18.75" x14ac:dyDescent="0.25">
      <c r="A46" s="28"/>
      <c r="B46" s="30" t="s">
        <v>46</v>
      </c>
      <c r="C46" s="29">
        <v>46295</v>
      </c>
      <c r="D46" s="29">
        <v>46304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</row>
    <row r="47" spans="1:79" ht="18.75" x14ac:dyDescent="0.25">
      <c r="A47" s="28"/>
      <c r="B47" s="30" t="s">
        <v>47</v>
      </c>
      <c r="C47" s="29">
        <v>46304</v>
      </c>
      <c r="D47" s="29">
        <v>46315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</row>
    <row r="48" spans="1:79" ht="18.75" x14ac:dyDescent="0.25">
      <c r="A48" s="28"/>
      <c r="B48" s="30" t="s">
        <v>48</v>
      </c>
      <c r="C48" s="29">
        <v>46315</v>
      </c>
      <c r="D48" s="29">
        <v>46324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</row>
    <row r="49" spans="1:79" ht="18.75" x14ac:dyDescent="0.25">
      <c r="A49" s="28"/>
      <c r="B49" s="30" t="s">
        <v>49</v>
      </c>
      <c r="C49" s="29">
        <v>46324</v>
      </c>
      <c r="D49" s="29">
        <v>46335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</row>
    <row r="50" spans="1:79" ht="18.75" x14ac:dyDescent="0.25">
      <c r="A50" s="28"/>
      <c r="B50" s="30" t="s">
        <v>50</v>
      </c>
      <c r="C50" s="29">
        <v>46335</v>
      </c>
      <c r="D50" s="29">
        <v>46344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</row>
    <row r="51" spans="1:79" ht="18.75" x14ac:dyDescent="0.25">
      <c r="A51" s="28"/>
      <c r="B51" s="30" t="s">
        <v>51</v>
      </c>
      <c r="C51" s="29">
        <v>46344</v>
      </c>
      <c r="D51" s="29">
        <v>46353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</row>
    <row r="52" spans="1:79" ht="18.75" x14ac:dyDescent="0.25">
      <c r="A52" s="28"/>
      <c r="B52" s="30" t="s">
        <v>52</v>
      </c>
      <c r="C52" s="29">
        <v>46353</v>
      </c>
      <c r="D52" s="29">
        <v>46364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</row>
    <row r="53" spans="1:79" ht="18.75" x14ac:dyDescent="0.25">
      <c r="A53" s="28"/>
      <c r="B53" s="30" t="s">
        <v>53</v>
      </c>
      <c r="C53" s="29">
        <v>46364</v>
      </c>
      <c r="D53" s="29">
        <v>46373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</row>
    <row r="54" spans="1:79" ht="18.75" x14ac:dyDescent="0.25">
      <c r="A54" s="28"/>
      <c r="B54" s="30" t="s">
        <v>54</v>
      </c>
      <c r="C54" s="29">
        <v>46373</v>
      </c>
      <c r="D54" s="29">
        <v>46384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</row>
    <row r="55" spans="1:79" ht="18.75" x14ac:dyDescent="0.25">
      <c r="A55" s="28"/>
      <c r="B55" s="30" t="s">
        <v>55</v>
      </c>
      <c r="C55" s="29">
        <v>46384</v>
      </c>
      <c r="D55" s="29">
        <v>46402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</row>
    <row r="56" spans="1:79" ht="18.75" x14ac:dyDescent="0.25">
      <c r="A56" s="28"/>
      <c r="B56" s="30" t="s">
        <v>56</v>
      </c>
      <c r="C56" s="29">
        <v>46402</v>
      </c>
      <c r="D56" s="29">
        <v>46413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</row>
    <row r="57" spans="1:79" ht="18.75" x14ac:dyDescent="0.25">
      <c r="A57" s="28"/>
      <c r="B57" s="30" t="s">
        <v>57</v>
      </c>
      <c r="C57" s="29">
        <v>46413</v>
      </c>
      <c r="D57" s="29">
        <v>46422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</row>
    <row r="58" spans="1:79" ht="18.75" x14ac:dyDescent="0.25">
      <c r="A58" s="28"/>
      <c r="B58" s="30" t="s">
        <v>58</v>
      </c>
      <c r="C58" s="29">
        <v>46422</v>
      </c>
      <c r="D58" s="29">
        <v>46433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</row>
    <row r="59" spans="1:79" ht="18.75" x14ac:dyDescent="0.25">
      <c r="A59" s="28"/>
      <c r="B59" s="30" t="s">
        <v>59</v>
      </c>
      <c r="C59" s="29">
        <v>46433</v>
      </c>
      <c r="D59" s="29">
        <v>46442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</row>
    <row r="60" spans="1:79" ht="18.75" x14ac:dyDescent="0.25">
      <c r="A60" s="28"/>
      <c r="B60" s="30" t="s">
        <v>60</v>
      </c>
      <c r="C60" s="29">
        <v>46442</v>
      </c>
      <c r="D60" s="29">
        <v>46451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</row>
    <row r="61" spans="1:79" ht="18.75" x14ac:dyDescent="0.25">
      <c r="A61" s="28"/>
      <c r="B61" s="30" t="s">
        <v>61</v>
      </c>
      <c r="C61" s="29">
        <v>46451</v>
      </c>
      <c r="D61" s="29">
        <v>46462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</row>
    <row r="62" spans="1:79" ht="18.75" x14ac:dyDescent="0.25">
      <c r="A62" s="28"/>
      <c r="B62" s="30" t="s">
        <v>62</v>
      </c>
      <c r="C62" s="29">
        <v>46462</v>
      </c>
      <c r="D62" s="29">
        <v>46471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</row>
    <row r="63" spans="1:79" ht="18.75" x14ac:dyDescent="0.25">
      <c r="A63" s="28"/>
      <c r="B63" s="30" t="s">
        <v>63</v>
      </c>
      <c r="C63" s="29">
        <v>46471</v>
      </c>
      <c r="D63" s="29">
        <v>46482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</row>
    <row r="64" spans="1:79" ht="18.75" x14ac:dyDescent="0.25">
      <c r="A64" s="28"/>
      <c r="B64" s="30" t="s">
        <v>64</v>
      </c>
      <c r="C64" s="29">
        <v>46482</v>
      </c>
      <c r="D64" s="29">
        <v>46491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</row>
    <row r="65" spans="1:79" ht="18.75" x14ac:dyDescent="0.25">
      <c r="A65" s="28"/>
      <c r="B65" s="30" t="s">
        <v>65</v>
      </c>
      <c r="C65" s="29">
        <v>46491</v>
      </c>
      <c r="D65" s="29">
        <v>46500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</row>
    <row r="66" spans="1:79" s="34" customFormat="1" ht="29.25" customHeight="1" x14ac:dyDescent="0.25">
      <c r="A66" s="31"/>
      <c r="B66" s="35" t="s">
        <v>103</v>
      </c>
      <c r="C66" s="32">
        <f>MIN(C67:C92)</f>
        <v>46517</v>
      </c>
      <c r="D66" s="32">
        <f>MAX(D67:D92)</f>
        <v>46588</v>
      </c>
      <c r="E66" s="41">
        <f>D66-C66+1</f>
        <v>72</v>
      </c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</row>
    <row r="67" spans="1:79" ht="18.75" customHeight="1" x14ac:dyDescent="0.25">
      <c r="A67" s="28"/>
      <c r="B67" s="30" t="s">
        <v>97</v>
      </c>
      <c r="C67" s="29">
        <v>46587</v>
      </c>
      <c r="D67" s="29">
        <v>46588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</row>
    <row r="68" spans="1:79" ht="18.75" x14ac:dyDescent="0.25">
      <c r="A68" s="28"/>
      <c r="B68" s="30" t="s">
        <v>66</v>
      </c>
      <c r="C68" s="29">
        <v>46517</v>
      </c>
      <c r="D68" s="29">
        <v>46518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</row>
    <row r="69" spans="1:79" ht="18.75" x14ac:dyDescent="0.25">
      <c r="A69" s="28"/>
      <c r="B69" s="30" t="s">
        <v>67</v>
      </c>
      <c r="C69" s="29">
        <v>46519</v>
      </c>
      <c r="D69" s="29">
        <v>46520</v>
      </c>
      <c r="E69" s="29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</row>
    <row r="70" spans="1:79" ht="18.75" x14ac:dyDescent="0.25">
      <c r="A70" s="28"/>
      <c r="B70" s="30" t="s">
        <v>68</v>
      </c>
      <c r="C70" s="29">
        <v>46521</v>
      </c>
      <c r="D70" s="29">
        <v>46524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</row>
    <row r="71" spans="1:79" ht="18.75" x14ac:dyDescent="0.25">
      <c r="A71" s="28"/>
      <c r="B71" s="30" t="s">
        <v>69</v>
      </c>
      <c r="C71" s="29">
        <v>46525</v>
      </c>
      <c r="D71" s="29">
        <v>46526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</row>
    <row r="72" spans="1:79" ht="18.75" x14ac:dyDescent="0.25">
      <c r="A72" s="28"/>
      <c r="B72" s="30" t="s">
        <v>70</v>
      </c>
      <c r="C72" s="29">
        <v>46527</v>
      </c>
      <c r="D72" s="29">
        <v>46528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</row>
    <row r="73" spans="1:79" ht="18.75" x14ac:dyDescent="0.25">
      <c r="A73" s="28"/>
      <c r="B73" s="30" t="s">
        <v>71</v>
      </c>
      <c r="C73" s="29">
        <v>46531</v>
      </c>
      <c r="D73" s="29">
        <v>46532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</row>
    <row r="74" spans="1:79" ht="18.75" x14ac:dyDescent="0.25">
      <c r="A74" s="28"/>
      <c r="B74" s="30" t="s">
        <v>72</v>
      </c>
      <c r="C74" s="29">
        <v>46533</v>
      </c>
      <c r="D74" s="29">
        <v>46534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</row>
    <row r="75" spans="1:79" ht="18.75" x14ac:dyDescent="0.25">
      <c r="A75" s="28"/>
      <c r="B75" s="30" t="s">
        <v>73</v>
      </c>
      <c r="C75" s="29">
        <v>46535</v>
      </c>
      <c r="D75" s="29">
        <v>46538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</row>
    <row r="76" spans="1:79" ht="18.75" x14ac:dyDescent="0.25">
      <c r="A76" s="28"/>
      <c r="B76" s="30" t="s">
        <v>74</v>
      </c>
      <c r="C76" s="29">
        <v>46539</v>
      </c>
      <c r="D76" s="29">
        <v>46540</v>
      </c>
      <c r="E76" s="29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</row>
    <row r="77" spans="1:79" ht="18.75" x14ac:dyDescent="0.25">
      <c r="A77" s="28"/>
      <c r="B77" s="30" t="s">
        <v>75</v>
      </c>
      <c r="C77" s="29">
        <v>46541</v>
      </c>
      <c r="D77" s="29">
        <v>46542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</row>
    <row r="78" spans="1:79" ht="18.75" x14ac:dyDescent="0.25">
      <c r="A78" s="28"/>
      <c r="B78" s="30" t="s">
        <v>76</v>
      </c>
      <c r="C78" s="29">
        <v>46545</v>
      </c>
      <c r="D78" s="29">
        <v>46546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</row>
    <row r="79" spans="1:79" ht="18.75" x14ac:dyDescent="0.25">
      <c r="A79" s="28"/>
      <c r="B79" s="30" t="s">
        <v>77</v>
      </c>
      <c r="C79" s="29">
        <v>46547</v>
      </c>
      <c r="D79" s="29">
        <v>46548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</row>
    <row r="80" spans="1:79" ht="18.75" x14ac:dyDescent="0.25">
      <c r="A80" s="28"/>
      <c r="B80" s="30" t="s">
        <v>78</v>
      </c>
      <c r="C80" s="29">
        <v>46549</v>
      </c>
      <c r="D80" s="29">
        <v>46552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</row>
    <row r="81" spans="1:79" ht="18.75" x14ac:dyDescent="0.25">
      <c r="A81" s="28"/>
      <c r="B81" s="30" t="s">
        <v>79</v>
      </c>
      <c r="C81" s="29">
        <v>46553</v>
      </c>
      <c r="D81" s="29">
        <v>46554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</row>
    <row r="82" spans="1:79" ht="18.75" x14ac:dyDescent="0.25">
      <c r="A82" s="28"/>
      <c r="B82" s="30" t="s">
        <v>80</v>
      </c>
      <c r="C82" s="29">
        <v>46555</v>
      </c>
      <c r="D82" s="29">
        <v>46556</v>
      </c>
      <c r="E82" s="29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</row>
    <row r="83" spans="1:79" ht="18.75" x14ac:dyDescent="0.25">
      <c r="A83" s="28"/>
      <c r="B83" s="30" t="s">
        <v>81</v>
      </c>
      <c r="C83" s="29">
        <v>46559</v>
      </c>
      <c r="D83" s="29">
        <v>46560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</row>
    <row r="84" spans="1:79" ht="18.75" x14ac:dyDescent="0.25">
      <c r="A84" s="28"/>
      <c r="B84" s="30" t="s">
        <v>82</v>
      </c>
      <c r="C84" s="29">
        <v>46561</v>
      </c>
      <c r="D84" s="29">
        <v>46562</v>
      </c>
      <c r="E84" s="29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</row>
    <row r="85" spans="1:79" ht="18.75" x14ac:dyDescent="0.25">
      <c r="A85" s="28"/>
      <c r="B85" s="30" t="s">
        <v>83</v>
      </c>
      <c r="C85" s="29">
        <v>46563</v>
      </c>
      <c r="D85" s="29">
        <v>46566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</row>
    <row r="86" spans="1:79" ht="18.75" x14ac:dyDescent="0.25">
      <c r="A86" s="28"/>
      <c r="B86" s="30" t="s">
        <v>84</v>
      </c>
      <c r="C86" s="29">
        <v>46567</v>
      </c>
      <c r="D86" s="29">
        <v>46568</v>
      </c>
      <c r="E86" s="29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</row>
    <row r="87" spans="1:79" ht="18.75" x14ac:dyDescent="0.25">
      <c r="A87" s="28"/>
      <c r="B87" s="30" t="s">
        <v>85</v>
      </c>
      <c r="C87" s="29">
        <v>46569</v>
      </c>
      <c r="D87" s="29">
        <v>46570</v>
      </c>
      <c r="E87" s="29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</row>
    <row r="88" spans="1:79" ht="18.75" x14ac:dyDescent="0.25">
      <c r="A88" s="28"/>
      <c r="B88" s="30" t="s">
        <v>86</v>
      </c>
      <c r="C88" s="29">
        <v>46573</v>
      </c>
      <c r="D88" s="29">
        <v>46574</v>
      </c>
      <c r="E88" s="2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</row>
    <row r="89" spans="1:79" ht="18.75" x14ac:dyDescent="0.25">
      <c r="A89" s="28"/>
      <c r="B89" s="30" t="s">
        <v>87</v>
      </c>
      <c r="C89" s="29">
        <v>46575</v>
      </c>
      <c r="D89" s="29">
        <v>46576</v>
      </c>
      <c r="E89" s="29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</row>
    <row r="90" spans="1:79" ht="18.75" x14ac:dyDescent="0.25">
      <c r="A90" s="28"/>
      <c r="B90" s="30" t="s">
        <v>88</v>
      </c>
      <c r="C90" s="29">
        <v>46577</v>
      </c>
      <c r="D90" s="29">
        <v>46580</v>
      </c>
      <c r="E90" s="29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</row>
    <row r="91" spans="1:79" ht="18.75" x14ac:dyDescent="0.25">
      <c r="A91" s="28"/>
      <c r="B91" s="30" t="s">
        <v>89</v>
      </c>
      <c r="C91" s="29">
        <v>46581</v>
      </c>
      <c r="D91" s="29">
        <v>46582</v>
      </c>
      <c r="E91" s="2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</row>
    <row r="92" spans="1:79" ht="18.75" customHeight="1" x14ac:dyDescent="0.25">
      <c r="A92" s="28"/>
      <c r="B92" s="30" t="s">
        <v>90</v>
      </c>
      <c r="C92" s="29">
        <v>46583</v>
      </c>
      <c r="D92" s="29">
        <v>46584</v>
      </c>
      <c r="E92" s="29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</row>
    <row r="93" spans="1:79" s="34" customFormat="1" ht="18.75" x14ac:dyDescent="0.25">
      <c r="A93" s="23"/>
      <c r="B93" s="6"/>
      <c r="C93" s="6"/>
      <c r="D93" s="4"/>
      <c r="E93" s="4"/>
      <c r="F93" s="24"/>
      <c r="G93" s="24"/>
      <c r="H93" s="24"/>
      <c r="I93" s="24"/>
      <c r="J93" s="24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</row>
    <row r="94" spans="1:79" ht="18" customHeight="1" x14ac:dyDescent="0.25">
      <c r="A94" s="23"/>
      <c r="B94" s="5"/>
      <c r="C94" s="6"/>
      <c r="D94" s="4"/>
      <c r="E94" s="4"/>
      <c r="F94" s="24"/>
      <c r="G94" s="24"/>
      <c r="H94" s="24"/>
      <c r="I94" s="24"/>
      <c r="J94" s="24"/>
    </row>
    <row r="95" spans="1:79" ht="18" customHeight="1" x14ac:dyDescent="0.25">
      <c r="A95" s="23"/>
      <c r="B95" s="5" t="s">
        <v>5</v>
      </c>
      <c r="C95" s="6"/>
      <c r="D95" s="4"/>
      <c r="E95" s="4"/>
      <c r="H95" s="24"/>
      <c r="I95" s="24"/>
      <c r="J95" s="24"/>
      <c r="AE95" s="24"/>
      <c r="BK95" s="4" t="s">
        <v>11</v>
      </c>
      <c r="BL95" s="24"/>
      <c r="BM95" s="24"/>
      <c r="BN95" s="24"/>
      <c r="BO95" s="24"/>
      <c r="BP95" s="24"/>
      <c r="BQ95" s="6"/>
      <c r="BR95" s="6"/>
      <c r="BS95" s="6"/>
      <c r="BT95" s="6"/>
      <c r="BU95" s="24"/>
      <c r="BV95" s="24"/>
    </row>
    <row r="96" spans="1:79" ht="20.25" customHeight="1" x14ac:dyDescent="0.25">
      <c r="A96" s="23"/>
      <c r="B96" s="8" t="s">
        <v>10</v>
      </c>
      <c r="C96" s="8"/>
      <c r="D96" s="14"/>
      <c r="E96" s="14"/>
      <c r="H96" s="8"/>
      <c r="I96" s="8"/>
      <c r="J96" s="8"/>
      <c r="K96" s="25"/>
      <c r="AE96" s="8"/>
      <c r="BK96" s="20" t="s">
        <v>92</v>
      </c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</row>
    <row r="97" spans="1:74" ht="42.75" customHeight="1" x14ac:dyDescent="0.25">
      <c r="A97" s="23"/>
      <c r="B97" s="14" t="s">
        <v>8</v>
      </c>
      <c r="C97" s="8"/>
      <c r="D97" s="14"/>
      <c r="E97" s="14"/>
      <c r="H97" s="20"/>
      <c r="I97" s="20"/>
      <c r="J97" s="20"/>
      <c r="K97" s="25"/>
      <c r="AE97" s="20"/>
      <c r="BK97" s="20" t="s">
        <v>93</v>
      </c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</row>
    <row r="98" spans="1:74" ht="37.5" customHeight="1" x14ac:dyDescent="0.25">
      <c r="A98" s="23"/>
      <c r="B98" s="52" t="s">
        <v>98</v>
      </c>
      <c r="C98" s="52"/>
      <c r="D98" s="14"/>
      <c r="E98" s="14"/>
      <c r="H98" s="8"/>
      <c r="I98" s="8"/>
      <c r="J98" s="8"/>
      <c r="K98" s="8"/>
      <c r="AE98" s="8"/>
      <c r="BK98" s="15" t="s">
        <v>9</v>
      </c>
      <c r="BL98" s="8"/>
      <c r="BM98" s="8"/>
      <c r="BN98" s="8"/>
      <c r="BO98" s="8"/>
      <c r="BP98" s="8"/>
      <c r="BQ98" s="8"/>
      <c r="BR98" s="8"/>
      <c r="BS98" s="8"/>
      <c r="BT98" s="20" t="s">
        <v>94</v>
      </c>
      <c r="BU98" s="8"/>
    </row>
    <row r="99" spans="1:74" ht="25.5" customHeight="1" x14ac:dyDescent="0.25">
      <c r="B99" s="8" t="s">
        <v>15</v>
      </c>
      <c r="C99" s="8"/>
      <c r="D99" s="27"/>
      <c r="E99" s="27"/>
      <c r="H99" s="15"/>
      <c r="I99" s="15"/>
      <c r="J99" s="15"/>
      <c r="K99" s="15"/>
      <c r="AE99" s="15"/>
      <c r="BK99" s="15" t="s">
        <v>15</v>
      </c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</row>
    <row r="100" spans="1:74" ht="26.45" customHeight="1" x14ac:dyDescent="0.25">
      <c r="B100" s="7" t="s">
        <v>7</v>
      </c>
      <c r="C100" s="6"/>
      <c r="D100" s="7"/>
      <c r="E100" s="7"/>
      <c r="H100" s="26"/>
      <c r="I100" s="26"/>
      <c r="J100" s="26"/>
      <c r="K100" s="25"/>
      <c r="AE100" s="26"/>
      <c r="BK100" s="7" t="s">
        <v>7</v>
      </c>
      <c r="BL100" s="7"/>
      <c r="BM100" s="7"/>
      <c r="BN100" s="43"/>
      <c r="BO100" s="43"/>
      <c r="BP100" s="43"/>
      <c r="BQ100" s="43"/>
      <c r="BR100" s="7"/>
      <c r="BS100" s="7"/>
      <c r="BT100" s="7"/>
      <c r="BU100" s="26"/>
      <c r="BV100" s="26"/>
    </row>
  </sheetData>
  <mergeCells count="23">
    <mergeCell ref="B98:C98"/>
    <mergeCell ref="B9:B10"/>
    <mergeCell ref="AB9:AE9"/>
    <mergeCell ref="AF9:AJ9"/>
    <mergeCell ref="BS9:BW9"/>
    <mergeCell ref="C9:E9"/>
    <mergeCell ref="BB9:BE9"/>
    <mergeCell ref="BO9:BR9"/>
    <mergeCell ref="F9:I9"/>
    <mergeCell ref="J9:N9"/>
    <mergeCell ref="O9:R9"/>
    <mergeCell ref="BX9:CA9"/>
    <mergeCell ref="A8:CA8"/>
    <mergeCell ref="A7:CA7"/>
    <mergeCell ref="AK9:AN9"/>
    <mergeCell ref="AO9:AR9"/>
    <mergeCell ref="A9:A10"/>
    <mergeCell ref="S9:W9"/>
    <mergeCell ref="X9:AA9"/>
    <mergeCell ref="AS9:AV9"/>
    <mergeCell ref="AW9:BA9"/>
    <mergeCell ref="BF9:BJ9"/>
    <mergeCell ref="BK9:BN9"/>
  </mergeCells>
  <phoneticPr fontId="15" type="noConversion"/>
  <conditionalFormatting sqref="F11:CA92">
    <cfRule type="expression" dxfId="0" priority="19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40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2026-06-30T10:53:05Z</dcterms:modified>
</cp:coreProperties>
</file>