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tsksrv\_Share\3.2_ЯКС\1_ПТО\1. ПТО\1. ОБЪЕКТЫ\5. ЖК СИБИРСКИЙ\2. ТЕНДЕР\Металлические изделия\ФИНАЛЬНЫЕ ВЕРСИИ\"/>
    </mc:Choice>
  </mc:AlternateContent>
  <xr:revisionPtr revIDLastSave="0" documentId="13_ncr:1_{A8279026-89CA-4715-AF1C-6CA8EC55FD5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ист1" sheetId="4" r:id="rId1"/>
  </sheets>
  <definedNames>
    <definedName name="_xlnm._FilterDatabase" localSheetId="0" hidden="1">Лист1!$A$10:$P$35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8" i="4" l="1"/>
  <c r="P18" i="4" s="1"/>
  <c r="M18" i="4"/>
  <c r="N17" i="4"/>
  <c r="P17" i="4" s="1"/>
  <c r="M17" i="4"/>
  <c r="M16" i="4"/>
  <c r="J16" i="4"/>
  <c r="O16" i="4" s="1"/>
  <c r="P16" i="4" s="1"/>
  <c r="N21" i="4"/>
  <c r="P21" i="4" s="1"/>
  <c r="M21" i="4"/>
  <c r="M20" i="4"/>
  <c r="J20" i="4"/>
  <c r="N20" i="4" s="1"/>
  <c r="P20" i="4" s="1"/>
  <c r="M19" i="4"/>
  <c r="N15" i="4"/>
  <c r="P15" i="4" s="1"/>
  <c r="M15" i="4"/>
  <c r="N14" i="4"/>
  <c r="P14" i="4" s="1"/>
  <c r="M14" i="4"/>
  <c r="M12" i="4"/>
  <c r="J12" i="4"/>
  <c r="O12" i="4" s="1"/>
  <c r="P12" i="4" s="1"/>
  <c r="J19" i="4" l="1"/>
  <c r="O19" i="4" s="1"/>
  <c r="N13" i="4"/>
  <c r="M13" i="4"/>
  <c r="P19" i="4" l="1"/>
  <c r="O22" i="4"/>
  <c r="P13" i="4"/>
  <c r="P22" i="4" s="1"/>
  <c r="P23" i="4" s="1"/>
  <c r="N22" i="4"/>
</calcChain>
</file>

<file path=xl/sharedStrings.xml><?xml version="1.0" encoding="utf-8"?>
<sst xmlns="http://schemas.openxmlformats.org/spreadsheetml/2006/main" count="92" uniqueCount="61">
  <si>
    <t xml:space="preserve">Приложение №3 </t>
  </si>
  <si>
    <t>к Приказу №____ от _____</t>
  </si>
  <si>
    <t xml:space="preserve">Коммерческое предложение </t>
  </si>
  <si>
    <t>Код</t>
  </si>
  <si>
    <t>Наименование  затрат</t>
  </si>
  <si>
    <t>Примечание</t>
  </si>
  <si>
    <t>Ед. изм.</t>
  </si>
  <si>
    <t>Коэф. Расхода</t>
  </si>
  <si>
    <t>Кол-во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</si>
  <si>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</si>
  <si>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t>Цена, руб. в т.ч.  НДС</t>
  </si>
  <si>
    <t>Стоимость, руб. в т.ч. НДС</t>
  </si>
  <si>
    <t>Общая стоимость,
руб. в т.ч. НДС</t>
  </si>
  <si>
    <t>*</t>
  </si>
  <si>
    <t>Материалы/ оборудование</t>
  </si>
  <si>
    <t>СМР</t>
  </si>
  <si>
    <t>договорная цена</t>
  </si>
  <si>
    <t>материал подрядчика</t>
  </si>
  <si>
    <t xml:space="preserve">Общая стоимость работ 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</si>
  <si>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</si>
  <si>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</si>
  <si>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</si>
  <si>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</si>
  <si>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</si>
  <si>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</si>
  <si>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</si>
  <si>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Опыт работы</t>
  </si>
  <si>
    <t>Дата регистрации компании</t>
  </si>
  <si>
    <t>e-mail</t>
  </si>
  <si>
    <t>Генеральный директор : Ф.И.О. полностью, тел., e-mail</t>
  </si>
  <si>
    <t>Контактное лицо: Ф.И.О. полностью, тел., e-mail</t>
  </si>
  <si>
    <t>___________________________________ /_____________/</t>
  </si>
  <si>
    <t>Номер п/п</t>
  </si>
  <si>
    <t>в т.ч. НДС 22%</t>
  </si>
  <si>
    <t>Цена, руб. в т.ч. НДС</t>
  </si>
  <si>
    <t>Р</t>
  </si>
  <si>
    <t>М</t>
  </si>
  <si>
    <r>
      <t>на выполнение комплекса работ по</t>
    </r>
    <r>
      <rPr>
        <i/>
        <sz val="12"/>
        <rFont val="Times New Roman"/>
        <family val="1"/>
        <charset val="204"/>
      </rPr>
      <t xml:space="preserve"> изготовлению и монтажу ограждений придомовой территории</t>
    </r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</si>
  <si>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</t>
    </r>
  </si>
  <si>
    <t>0.1.4.6.1.3.11</t>
  </si>
  <si>
    <t>0.1.4.6.1.3.11.1</t>
  </si>
  <si>
    <t>Ограждение</t>
  </si>
  <si>
    <t>Ограждение территории с воротами и калитками</t>
  </si>
  <si>
    <t>Изображение</t>
  </si>
  <si>
    <t>Ссылка (пример)</t>
  </si>
  <si>
    <t>https://hobbyka.ru/product/ograzhdenie_kolombo/#popup_window</t>
  </si>
  <si>
    <t>шт</t>
  </si>
  <si>
    <t>пог.м.</t>
  </si>
  <si>
    <t>Изготовление и монтаж ограждений придомовой территории (в т.ч. ворота и калитки, устройство фундамента, установка стоек в фундамент ограждения, крепеж, доставка, окрашивание в цвет согласно проекта, требуются замеры на месте и предварительное согласование эскиза)</t>
  </si>
  <si>
    <t>Изготовление и монтаж ограждений площадок ТБО (в т.ч. изготовление и монтаж информационного стенда, устройство фундамента, установка стоек в фундамент ограждения, крепеж, доставка, окрашивание в цвет согласно проекта, требуются замеры на месте и предварительное согласование эскиза)</t>
  </si>
  <si>
    <t>Требуется разработать и согласовать эскиз</t>
  </si>
  <si>
    <t>Требуется разработать и согласовать эскиз и надпись</t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</si>
  <si>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Замену отразить в примечании 2. 
*Стоимость включает все виды и объемы работ, предусмотренные проектной документацией и техническим заданием, необходимые для выполнения полного комплекса работ, в том числе: стоимость материалов, стоимость изготовления конструкций, доставку, разгрузку и складирование материалов, разнос изделий по этажам или перемещение в пределах строительной площадки, монтаж с использованием необходимого оборудования, окрашивание в цвет, устройство фундамента, установку стоек в фундамент, ворота, калитки, накладные расходы, сметную прибыль, НДС, обслуживание электрооборудования и подключение электроприборов, уборку и вывоз строительного мусора с объекта в период производства работ. Все вспомогательные и расходные материалы, в том числе крепления, учтены в стоимости СМР. Требуются замеры на месте и предварительное согласование эскиза. </t>
    </r>
    <r>
      <rPr>
        <b/>
        <sz val="10"/>
        <rFont val="Times New Roman"/>
        <family val="1"/>
        <charset val="204"/>
      </rPr>
      <t>Если предоставленная ВДЦ не учитывает какой-либо материал или вид СМР для выполнения полного комплекса работ, эти затраты должны быть учтены Подрядной организацией в предоставленном коммерческом предложении.</t>
    </r>
  </si>
  <si>
    <t>Информационный стенд на стойках, h=2400 мм, размеры таблички 1500х1000 мм</t>
  </si>
  <si>
    <t>Ограждение территории индивидуального изготовления, h=2000 мм, порошковая окраска согласно эскизному проекту RAL 9011</t>
  </si>
  <si>
    <t>Вороота индивидуального изготовления, h=2000 мм, ширина 4500 мм, порошковая окраска согласно эскизному проекту RAL 9011</t>
  </si>
  <si>
    <t>Ограждение площадок ТБО индивидуального изготовления, h=1900 мм, порошковая окраска согласно эскизному проекту</t>
  </si>
  <si>
    <t>Ограждение вентиляционного оборудования индивидуального изготовления, 
h ограждения=2000 мм, h стоек=2600 мм, порошковая окраска согласно эскизному проекту RAL 7021</t>
  </si>
  <si>
    <t>Калитка в воротах индивидуального изготовления, h=2000 мм, порошковая окраска согласно эскизному проекту RAL 9011</t>
  </si>
  <si>
    <t>Изготовление и монтаж ограждений вентиляционного оборудования на кровле паркинга (в т.ч. калитка с замком, установка стоек, крепеж, доставка, окрашивание в цвет согласно проекта, требуются замеры на месте и предварительное согласование эскиза)</t>
  </si>
  <si>
    <t>Калитка индивидуального изготовления с замком, h=2000 мм, порошковая окраска согласно эскизному проекту RAL 7021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</si>
</sst>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indexed="64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D4D3D4"/>
        <bgColor rgb="FFD7E2EF"/>
      </patternFill>
    </fill>
    <fill>
      <patternFill patternType="solid">
        <fgColor rgb="FF9ABCDE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0" fontId="12" fillId="0" borderId="0"/>
    <xf numFmtId="43" fontId="12" fillId="0" borderId="0" applyFont="0" applyFill="0" applyBorder="0" applyProtection="0"/>
    <xf numFmtId="0" fontId="14" fillId="0" borderId="0"/>
    <xf numFmtId="0" fontId="25" fillId="0" borderId="0" applyNumberFormat="0" applyFill="0" applyBorder="0" applyAlignment="0" applyProtection="0"/>
  </cellStyleXfs>
  <cellXfs count="158">
    <xf numFmtId="0" fontId="0" fillId="0" borderId="0" xfId="0"/>
    <xf numFmtId="43" fontId="16" fillId="4" borderId="16" xfId="1" applyFont="1" applyFill="1" applyBorder="1" applyAlignment="1" applyProtection="1">
      <alignment horizontal="center" vertical="center" wrapText="1"/>
    </xf>
    <xf numFmtId="43" fontId="16" fillId="4" borderId="15" xfId="1" applyFont="1" applyFill="1" applyBorder="1" applyAlignment="1" applyProtection="1">
      <alignment horizontal="center" vertical="center" wrapText="1"/>
    </xf>
    <xf numFmtId="4" fontId="16" fillId="4" borderId="16" xfId="1" applyNumberFormat="1" applyFont="1" applyFill="1" applyBorder="1" applyAlignment="1" applyProtection="1">
      <alignment horizontal="center" vertical="center" wrapText="1"/>
    </xf>
    <xf numFmtId="4" fontId="16" fillId="4" borderId="15" xfId="1" applyNumberFormat="1" applyFont="1" applyFill="1" applyBorder="1" applyAlignment="1" applyProtection="1">
      <alignment horizontal="center" vertical="center" wrapText="1"/>
    </xf>
    <xf numFmtId="4" fontId="16" fillId="4" borderId="19" xfId="1" applyNumberFormat="1" applyFont="1" applyFill="1" applyBorder="1" applyAlignment="1" applyProtection="1">
      <alignment horizontal="center" vertical="center" wrapText="1"/>
    </xf>
    <xf numFmtId="4" fontId="3" fillId="0" borderId="15" xfId="3" applyNumberFormat="1" applyFont="1" applyFill="1" applyBorder="1" applyAlignment="1" applyProtection="1">
      <alignment horizontal="center" vertical="center" wrapText="1"/>
    </xf>
    <xf numFmtId="4" fontId="3" fillId="0" borderId="19" xfId="3" applyNumberFormat="1" applyFont="1" applyFill="1" applyBorder="1" applyAlignment="1" applyProtection="1">
      <alignment horizontal="center" vertical="center" wrapText="1"/>
    </xf>
    <xf numFmtId="4" fontId="3" fillId="0" borderId="17" xfId="1" applyNumberFormat="1" applyFont="1" applyFill="1" applyBorder="1" applyAlignment="1" applyProtection="1">
      <alignment horizontal="center" vertical="center" wrapText="1"/>
    </xf>
    <xf numFmtId="4" fontId="3" fillId="0" borderId="18" xfId="3" applyNumberFormat="1" applyFont="1" applyFill="1" applyBorder="1" applyAlignment="1" applyProtection="1">
      <alignment horizontal="center" vertical="center" wrapText="1"/>
      <protection locked="0"/>
    </xf>
    <xf numFmtId="4" fontId="3" fillId="0" borderId="15" xfId="3" applyNumberFormat="1" applyFont="1" applyFill="1" applyBorder="1" applyAlignment="1" applyProtection="1">
      <alignment horizontal="right" vertical="center"/>
      <protection locked="0"/>
    </xf>
    <xf numFmtId="4" fontId="11" fillId="6" borderId="17" xfId="3" applyNumberFormat="1" applyFont="1" applyFill="1" applyBorder="1" applyAlignment="1" applyProtection="1">
      <alignment horizontal="center" vertical="center" wrapText="1"/>
    </xf>
    <xf numFmtId="4" fontId="11" fillId="6" borderId="15" xfId="3" applyNumberFormat="1" applyFont="1" applyFill="1" applyBorder="1" applyAlignment="1" applyProtection="1">
      <alignment horizontal="center" vertical="center" wrapText="1"/>
    </xf>
    <xf numFmtId="4" fontId="11" fillId="6" borderId="19" xfId="3" applyNumberFormat="1" applyFont="1" applyFill="1" applyBorder="1" applyAlignment="1" applyProtection="1">
      <alignment horizontal="center" vertical="center" wrapText="1"/>
    </xf>
    <xf numFmtId="4" fontId="16" fillId="4" borderId="43" xfId="1" applyNumberFormat="1" applyFont="1" applyFill="1" applyBorder="1" applyAlignment="1" applyProtection="1">
      <alignment horizontal="center" vertical="center" wrapText="1"/>
    </xf>
    <xf numFmtId="4" fontId="16" fillId="4" borderId="17" xfId="1" applyNumberFormat="1" applyFont="1" applyFill="1" applyBorder="1" applyAlignment="1" applyProtection="1">
      <alignment horizontal="center" vertical="center" wrapText="1"/>
    </xf>
    <xf numFmtId="43" fontId="21" fillId="4" borderId="43" xfId="1" applyFont="1" applyFill="1" applyBorder="1" applyAlignment="1" applyProtection="1">
      <alignment horizontal="center" vertical="center" wrapText="1"/>
    </xf>
    <xf numFmtId="4" fontId="11" fillId="6" borderId="16" xfId="3" applyNumberFormat="1" applyFont="1" applyFill="1" applyBorder="1" applyAlignment="1" applyProtection="1">
      <alignment horizontal="center" vertical="center" wrapText="1"/>
    </xf>
    <xf numFmtId="4" fontId="11" fillId="7" borderId="17" xfId="3" applyNumberFormat="1" applyFont="1" applyFill="1" applyBorder="1" applyAlignment="1" applyProtection="1">
      <alignment horizontal="center" vertical="center" wrapText="1"/>
    </xf>
    <xf numFmtId="4" fontId="11" fillId="7" borderId="15" xfId="3" applyNumberFormat="1" applyFont="1" applyFill="1" applyBorder="1" applyAlignment="1" applyProtection="1">
      <alignment horizontal="center" vertical="center" wrapText="1"/>
    </xf>
    <xf numFmtId="4" fontId="11" fillId="7" borderId="19" xfId="3" applyNumberFormat="1" applyFont="1" applyFill="1" applyBorder="1" applyAlignment="1" applyProtection="1">
      <alignment horizontal="center" vertical="center" wrapText="1"/>
    </xf>
    <xf numFmtId="3" fontId="15" fillId="0" borderId="50" xfId="3" applyNumberFormat="1" applyFont="1" applyBorder="1" applyAlignment="1" applyProtection="1">
      <alignment horizontal="center" vertical="center" wrapText="1"/>
    </xf>
    <xf numFmtId="3" fontId="15" fillId="0" borderId="52" xfId="3" applyNumberFormat="1" applyFont="1" applyBorder="1" applyAlignment="1" applyProtection="1">
      <alignment horizontal="center" vertical="center" wrapText="1"/>
    </xf>
    <xf numFmtId="3" fontId="15" fillId="0" borderId="53" xfId="3" applyNumberFormat="1" applyFont="1" applyBorder="1" applyAlignment="1" applyProtection="1">
      <alignment horizontal="center" vertical="center" wrapText="1"/>
    </xf>
    <xf numFmtId="3" fontId="15" fillId="0" borderId="55" xfId="3" applyNumberFormat="1" applyFont="1" applyBorder="1" applyAlignment="1" applyProtection="1">
      <alignment horizontal="center" vertical="center" wrapText="1"/>
    </xf>
    <xf numFmtId="43" fontId="21" fillId="4" borderId="20" xfId="1" applyFont="1" applyFill="1" applyBorder="1" applyAlignment="1" applyProtection="1">
      <alignment horizontal="center" vertical="center" wrapText="1"/>
    </xf>
    <xf numFmtId="49" fontId="3" fillId="0" borderId="0" xfId="0" applyNumberFormat="1" applyFont="1" applyProtection="1"/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right"/>
    </xf>
    <xf numFmtId="0" fontId="1" fillId="0" borderId="0" xfId="0" applyFont="1" applyAlignment="1" applyProtection="1">
      <alignment vertical="center"/>
    </xf>
    <xf numFmtId="0" fontId="0" fillId="0" borderId="0" xfId="0" applyProtection="1"/>
    <xf numFmtId="0" fontId="20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/>
    </xf>
    <xf numFmtId="0" fontId="11" fillId="0" borderId="10" xfId="0" applyFont="1" applyBorder="1" applyAlignment="1" applyProtection="1">
      <alignment horizontal="center" vertical="center" wrapText="1"/>
    </xf>
    <xf numFmtId="0" fontId="3" fillId="0" borderId="51" xfId="2" applyFont="1" applyBorder="1" applyAlignment="1" applyProtection="1">
      <alignment horizontal="center" vertical="center" wrapText="1"/>
    </xf>
    <xf numFmtId="0" fontId="3" fillId="0" borderId="52" xfId="2" applyFont="1" applyBorder="1" applyAlignment="1" applyProtection="1">
      <alignment horizontal="center" vertical="center" wrapText="1"/>
    </xf>
    <xf numFmtId="0" fontId="3" fillId="0" borderId="53" xfId="2" applyFont="1" applyBorder="1" applyAlignment="1" applyProtection="1">
      <alignment horizontal="center" vertical="center" wrapText="1"/>
    </xf>
    <xf numFmtId="0" fontId="15" fillId="0" borderId="53" xfId="2" applyFont="1" applyBorder="1" applyAlignment="1" applyProtection="1">
      <alignment horizontal="center" vertical="center" wrapText="1"/>
    </xf>
    <xf numFmtId="0" fontId="15" fillId="0" borderId="54" xfId="2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vertical="center"/>
    </xf>
    <xf numFmtId="0" fontId="11" fillId="6" borderId="14" xfId="2" applyFont="1" applyFill="1" applyBorder="1" applyAlignment="1" applyProtection="1">
      <alignment horizontal="center" vertical="center" wrapText="1"/>
    </xf>
    <xf numFmtId="0" fontId="11" fillId="6" borderId="18" xfId="2" applyFont="1" applyFill="1" applyBorder="1" applyAlignment="1" applyProtection="1">
      <alignment horizontal="center" vertical="center" wrapText="1"/>
    </xf>
    <xf numFmtId="0" fontId="11" fillId="6" borderId="15" xfId="2" applyFont="1" applyFill="1" applyBorder="1" applyAlignment="1" applyProtection="1">
      <alignment horizontal="center" vertical="center"/>
    </xf>
    <xf numFmtId="0" fontId="11" fillId="6" borderId="15" xfId="2" applyFont="1" applyFill="1" applyBorder="1" applyAlignment="1" applyProtection="1">
      <alignment horizontal="left" vertical="center" wrapText="1"/>
    </xf>
    <xf numFmtId="0" fontId="11" fillId="6" borderId="15" xfId="2" applyFont="1" applyFill="1" applyBorder="1" applyAlignment="1" applyProtection="1">
      <alignment horizontal="center" vertical="center" wrapText="1"/>
    </xf>
    <xf numFmtId="0" fontId="11" fillId="6" borderId="16" xfId="2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0" fontId="22" fillId="0" borderId="0" xfId="0" applyFont="1" applyProtection="1"/>
    <xf numFmtId="0" fontId="11" fillId="7" borderId="14" xfId="2" applyFont="1" applyFill="1" applyBorder="1" applyAlignment="1" applyProtection="1">
      <alignment horizontal="center" vertical="center" wrapText="1"/>
    </xf>
    <xf numFmtId="0" fontId="11" fillId="7" borderId="18" xfId="2" applyFont="1" applyFill="1" applyBorder="1" applyAlignment="1" applyProtection="1">
      <alignment horizontal="center" vertical="center" wrapText="1"/>
    </xf>
    <xf numFmtId="0" fontId="11" fillId="7" borderId="15" xfId="2" applyFont="1" applyFill="1" applyBorder="1" applyAlignment="1" applyProtection="1">
      <alignment horizontal="center" vertical="center"/>
    </xf>
    <xf numFmtId="0" fontId="11" fillId="7" borderId="15" xfId="2" applyFont="1" applyFill="1" applyBorder="1" applyAlignment="1" applyProtection="1">
      <alignment horizontal="left" vertical="center" wrapText="1"/>
    </xf>
    <xf numFmtId="0" fontId="11" fillId="7" borderId="15" xfId="2" applyFont="1" applyFill="1" applyBorder="1" applyAlignment="1" applyProtection="1">
      <alignment horizontal="center" vertical="center" wrapText="1"/>
    </xf>
    <xf numFmtId="0" fontId="11" fillId="7" borderId="16" xfId="2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/>
    </xf>
    <xf numFmtId="0" fontId="23" fillId="0" borderId="0" xfId="0" applyFont="1" applyProtection="1"/>
    <xf numFmtId="0" fontId="3" fillId="0" borderId="14" xfId="2" applyFont="1" applyFill="1" applyBorder="1" applyAlignment="1" applyProtection="1">
      <alignment horizontal="center" vertical="center" wrapText="1"/>
    </xf>
    <xf numFmtId="0" fontId="3" fillId="0" borderId="18" xfId="2" applyFont="1" applyFill="1" applyBorder="1" applyAlignment="1" applyProtection="1">
      <alignment horizontal="center" vertical="center" wrapText="1"/>
    </xf>
    <xf numFmtId="0" fontId="3" fillId="0" borderId="15" xfId="2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 wrapText="1"/>
    </xf>
    <xf numFmtId="0" fontId="3" fillId="0" borderId="15" xfId="2" applyFont="1" applyFill="1" applyBorder="1" applyAlignment="1" applyProtection="1">
      <alignment horizontal="center" vertical="center" wrapText="1"/>
    </xf>
    <xf numFmtId="0" fontId="3" fillId="0" borderId="16" xfId="2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vertical="center"/>
    </xf>
    <xf numFmtId="0" fontId="18" fillId="0" borderId="0" xfId="0" applyFont="1" applyFill="1" applyProtection="1"/>
    <xf numFmtId="49" fontId="17" fillId="4" borderId="18" xfId="0" applyNumberFormat="1" applyFont="1" applyFill="1" applyBorder="1" applyAlignment="1" applyProtection="1">
      <alignment horizontal="left" vertical="center" wrapText="1"/>
    </xf>
    <xf numFmtId="4" fontId="16" fillId="4" borderId="17" xfId="1" applyNumberFormat="1" applyFont="1" applyFill="1" applyBorder="1" applyAlignment="1" applyProtection="1">
      <alignment horizontal="right" vertical="center" wrapText="1"/>
    </xf>
    <xf numFmtId="4" fontId="16" fillId="4" borderId="18" xfId="1" applyNumberFormat="1" applyFont="1" applyFill="1" applyBorder="1" applyAlignment="1" applyProtection="1">
      <alignment horizontal="right" vertical="center" wrapText="1"/>
    </xf>
    <xf numFmtId="4" fontId="16" fillId="4" borderId="15" xfId="1" applyNumberFormat="1" applyFont="1" applyFill="1" applyBorder="1" applyAlignment="1" applyProtection="1">
      <alignment horizontal="right" vertical="center" wrapText="1"/>
    </xf>
    <xf numFmtId="49" fontId="11" fillId="5" borderId="21" xfId="0" applyNumberFormat="1" applyFont="1" applyFill="1" applyBorder="1" applyAlignment="1" applyProtection="1">
      <alignment vertical="center"/>
    </xf>
    <xf numFmtId="49" fontId="11" fillId="5" borderId="22" xfId="0" applyNumberFormat="1" applyFont="1" applyFill="1" applyBorder="1" applyAlignment="1" applyProtection="1">
      <alignment vertical="center"/>
    </xf>
    <xf numFmtId="49" fontId="11" fillId="5" borderId="13" xfId="0" applyNumberFormat="1" applyFont="1" applyFill="1" applyBorder="1" applyAlignment="1" applyProtection="1">
      <alignment vertical="center"/>
    </xf>
    <xf numFmtId="49" fontId="10" fillId="5" borderId="22" xfId="0" applyNumberFormat="1" applyFont="1" applyFill="1" applyBorder="1" applyAlignment="1" applyProtection="1">
      <alignment horizontal="center" vertical="center"/>
    </xf>
    <xf numFmtId="49" fontId="10" fillId="5" borderId="22" xfId="0" applyNumberFormat="1" applyFont="1" applyFill="1" applyBorder="1" applyAlignment="1" applyProtection="1">
      <alignment vertical="center"/>
    </xf>
    <xf numFmtId="49" fontId="10" fillId="5" borderId="23" xfId="0" applyNumberFormat="1" applyFont="1" applyFill="1" applyBorder="1" applyAlignment="1" applyProtection="1">
      <alignment vertical="center"/>
    </xf>
    <xf numFmtId="0" fontId="3" fillId="0" borderId="24" xfId="0" applyFont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vertical="center" wrapText="1"/>
    </xf>
    <xf numFmtId="0" fontId="3" fillId="0" borderId="6" xfId="0" applyFont="1" applyBorder="1" applyAlignment="1" applyProtection="1">
      <alignment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31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vertical="center" wrapText="1"/>
    </xf>
    <xf numFmtId="0" fontId="18" fillId="0" borderId="0" xfId="2" applyFont="1" applyAlignment="1" applyProtection="1">
      <alignment horizontal="center" vertical="center"/>
    </xf>
    <xf numFmtId="0" fontId="18" fillId="0" borderId="0" xfId="2" applyFont="1" applyAlignment="1" applyProtection="1">
      <alignment vertical="center"/>
    </xf>
    <xf numFmtId="0" fontId="18" fillId="0" borderId="0" xfId="2" applyFont="1" applyAlignment="1" applyProtection="1">
      <alignment vertical="center" wrapText="1"/>
    </xf>
    <xf numFmtId="4" fontId="18" fillId="0" borderId="0" xfId="2" applyNumberFormat="1" applyFont="1" applyAlignment="1" applyProtection="1">
      <alignment vertical="center"/>
    </xf>
    <xf numFmtId="0" fontId="18" fillId="0" borderId="0" xfId="2" applyFont="1" applyAlignment="1" applyProtection="1">
      <alignment horizontal="right" vertical="center"/>
    </xf>
    <xf numFmtId="0" fontId="19" fillId="0" borderId="0" xfId="0" applyFont="1" applyProtection="1"/>
    <xf numFmtId="0" fontId="10" fillId="0" borderId="0" xfId="0" applyFont="1" applyProtection="1"/>
    <xf numFmtId="4" fontId="11" fillId="7" borderId="18" xfId="3" applyNumberFormat="1" applyFont="1" applyFill="1" applyBorder="1" applyAlignment="1" applyProtection="1">
      <alignment horizontal="center" vertical="center" wrapText="1"/>
      <protection locked="0"/>
    </xf>
    <xf numFmtId="4" fontId="11" fillId="7" borderId="15" xfId="3" applyNumberFormat="1" applyFont="1" applyFill="1" applyBorder="1" applyAlignment="1" applyProtection="1">
      <alignment horizontal="center" vertical="center" wrapText="1"/>
      <protection locked="0"/>
    </xf>
    <xf numFmtId="0" fontId="3" fillId="0" borderId="16" xfId="2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left" vertical="center" wrapText="1"/>
    </xf>
    <xf numFmtId="0" fontId="25" fillId="0" borderId="15" xfId="5" applyFill="1" applyBorder="1" applyAlignment="1" applyProtection="1">
      <alignment horizontal="left" vertical="center" wrapText="1"/>
    </xf>
    <xf numFmtId="0" fontId="25" fillId="0" borderId="16" xfId="5" applyFill="1" applyBorder="1" applyAlignment="1" applyProtection="1">
      <alignment horizontal="left" vertical="center" wrapText="1"/>
    </xf>
    <xf numFmtId="4" fontId="11" fillId="6" borderId="18" xfId="3" applyNumberFormat="1" applyFont="1" applyFill="1" applyBorder="1" applyAlignment="1" applyProtection="1">
      <alignment horizontal="center" vertical="center" wrapText="1"/>
      <protection locked="0"/>
    </xf>
    <xf numFmtId="4" fontId="11" fillId="6" borderId="15" xfId="3" applyNumberFormat="1" applyFont="1" applyFill="1" applyBorder="1" applyAlignment="1" applyProtection="1">
      <alignment horizontal="center" vertical="center" wrapText="1"/>
      <protection locked="0"/>
    </xf>
    <xf numFmtId="0" fontId="3" fillId="0" borderId="26" xfId="0" applyFont="1" applyBorder="1" applyAlignment="1" applyProtection="1">
      <alignment vertical="center" wrapText="1"/>
      <protection locked="0"/>
    </xf>
    <xf numFmtId="0" fontId="3" fillId="0" borderId="26" xfId="0" applyFont="1" applyBorder="1" applyProtection="1">
      <protection locked="0"/>
    </xf>
    <xf numFmtId="0" fontId="3" fillId="0" borderId="27" xfId="0" applyFont="1" applyBorder="1" applyAlignment="1" applyProtection="1">
      <alignment vertical="center" wrapText="1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Protection="1">
      <protection locked="0"/>
    </xf>
    <xf numFmtId="0" fontId="10" fillId="0" borderId="19" xfId="0" applyFont="1" applyBorder="1" applyProtection="1"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3" fillId="0" borderId="28" xfId="0" applyFont="1" applyBorder="1" applyProtection="1">
      <protection locked="0"/>
    </xf>
    <xf numFmtId="0" fontId="3" fillId="0" borderId="29" xfId="0" applyFont="1" applyBorder="1" applyAlignment="1" applyProtection="1">
      <alignment vertical="center" wrapText="1"/>
      <protection locked="0"/>
    </xf>
    <xf numFmtId="0" fontId="3" fillId="0" borderId="28" xfId="0" applyFont="1" applyBorder="1" applyAlignment="1" applyProtection="1">
      <alignment horizontal="left" vertical="center" wrapText="1"/>
      <protection locked="0"/>
    </xf>
    <xf numFmtId="0" fontId="3" fillId="0" borderId="32" xfId="0" applyFont="1" applyBorder="1" applyAlignment="1" applyProtection="1">
      <alignment vertical="center" wrapText="1"/>
      <protection locked="0"/>
    </xf>
    <xf numFmtId="0" fontId="3" fillId="0" borderId="32" xfId="0" applyFont="1" applyBorder="1" applyProtection="1">
      <protection locked="0"/>
    </xf>
    <xf numFmtId="0" fontId="3" fillId="0" borderId="33" xfId="0" applyFont="1" applyBorder="1" applyAlignment="1" applyProtection="1">
      <alignment vertical="center" wrapText="1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Protection="1">
      <protection locked="0"/>
    </xf>
    <xf numFmtId="0" fontId="10" fillId="0" borderId="36" xfId="0" applyFont="1" applyBorder="1" applyProtection="1">
      <protection locked="0"/>
    </xf>
    <xf numFmtId="4" fontId="3" fillId="0" borderId="43" xfId="3" applyNumberFormat="1" applyFont="1" applyFill="1" applyBorder="1" applyAlignment="1" applyProtection="1">
      <alignment horizontal="center" vertical="center" wrapText="1"/>
      <protection locked="0"/>
    </xf>
    <xf numFmtId="4" fontId="3" fillId="0" borderId="16" xfId="3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vertical="center"/>
      <protection locked="0"/>
    </xf>
    <xf numFmtId="0" fontId="11" fillId="7" borderId="17" xfId="2" applyFont="1" applyFill="1" applyBorder="1" applyAlignment="1" applyProtection="1">
      <alignment horizontal="left" vertical="center" wrapText="1"/>
      <protection locked="0"/>
    </xf>
    <xf numFmtId="0" fontId="3" fillId="0" borderId="17" xfId="0" applyFont="1" applyFill="1" applyBorder="1" applyAlignment="1" applyProtection="1">
      <alignment vertical="center"/>
      <protection locked="0"/>
    </xf>
    <xf numFmtId="0" fontId="3" fillId="0" borderId="56" xfId="0" applyFont="1" applyFill="1" applyBorder="1" applyAlignment="1" applyProtection="1">
      <alignment vertical="center"/>
      <protection locked="0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13" xfId="0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left" vertical="center" wrapText="1"/>
    </xf>
    <xf numFmtId="49" fontId="3" fillId="0" borderId="0" xfId="0" applyNumberFormat="1" applyFont="1" applyAlignment="1" applyProtection="1">
      <alignment horizontal="left" vertical="center"/>
    </xf>
    <xf numFmtId="49" fontId="17" fillId="4" borderId="20" xfId="0" applyNumberFormat="1" applyFont="1" applyFill="1" applyBorder="1" applyAlignment="1" applyProtection="1">
      <alignment horizontal="center" vertical="center" wrapText="1"/>
    </xf>
    <xf numFmtId="49" fontId="17" fillId="4" borderId="18" xfId="0" applyNumberFormat="1" applyFont="1" applyFill="1" applyBorder="1" applyAlignment="1" applyProtection="1">
      <alignment horizontal="center" vertical="center" wrapText="1"/>
    </xf>
    <xf numFmtId="0" fontId="3" fillId="0" borderId="4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48" xfId="0" applyFont="1" applyBorder="1" applyAlignment="1" applyProtection="1">
      <alignment horizontal="center" vertical="center" wrapText="1"/>
    </xf>
    <xf numFmtId="0" fontId="3" fillId="0" borderId="49" xfId="0" applyFont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49" fontId="11" fillId="0" borderId="39" xfId="0" applyNumberFormat="1" applyFont="1" applyBorder="1" applyAlignment="1" applyProtection="1">
      <alignment horizontal="center" vertical="center" wrapText="1"/>
    </xf>
    <xf numFmtId="49" fontId="11" fillId="0" borderId="30" xfId="0" applyNumberFormat="1" applyFont="1" applyBorder="1" applyAlignment="1" applyProtection="1">
      <alignment horizontal="center" vertical="center" wrapText="1"/>
    </xf>
    <xf numFmtId="49" fontId="11" fillId="0" borderId="37" xfId="0" applyNumberFormat="1" applyFont="1" applyBorder="1" applyAlignment="1" applyProtection="1">
      <alignment horizontal="center" vertical="center" wrapText="1"/>
    </xf>
    <xf numFmtId="49" fontId="11" fillId="0" borderId="38" xfId="0" applyNumberFormat="1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49" fontId="11" fillId="0" borderId="44" xfId="0" applyNumberFormat="1" applyFont="1" applyBorder="1" applyAlignment="1" applyProtection="1">
      <alignment horizontal="center" vertical="center" wrapText="1"/>
    </xf>
    <xf numFmtId="49" fontId="11" fillId="0" borderId="45" xfId="0" applyNumberFormat="1" applyFont="1" applyBorder="1" applyAlignment="1" applyProtection="1">
      <alignment horizontal="center" vertical="center" wrapText="1"/>
    </xf>
    <xf numFmtId="0" fontId="11" fillId="0" borderId="40" xfId="0" applyFont="1" applyBorder="1" applyAlignment="1" applyProtection="1">
      <alignment horizontal="center" vertical="center" wrapText="1"/>
    </xf>
    <xf numFmtId="0" fontId="11" fillId="0" borderId="41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42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</cellXfs>
  <cellStyles count="6">
    <cellStyle name="Гиперссылка" xfId="5" builtinId="8"/>
    <cellStyle name="Обычный" xfId="0" builtinId="0"/>
    <cellStyle name="Обычный 2" xfId="2" xr:uid="{AD7AB241-F3E2-4B59-963C-C217D02C43E7}"/>
    <cellStyle name="Обычный 3 2" xfId="4" xr:uid="{6DC2A03D-F5FF-429F-B37D-6AB0FBEDA160}"/>
    <cellStyle name="Финансовый" xfId="1" builtinId="3"/>
    <cellStyle name="Финансовый 2" xfId="3" xr:uid="{A460621A-9004-4F05-9D65-B81E33556C78}"/>
  </cellStyles>
  <dxfs count="0"/>
  <tableStyles count="0" defaultTableStyle="TableStyleMedium2" defaultPivotStyle="PivotStyleLight16"/>
  <colors>
    <mruColors>
      <color rgb="FF9ABCDE"/>
      <color rgb="FF7EA9D4"/>
      <color rgb="FF4986C3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13608</xdr:colOff>
      <xdr:row>12</xdr:row>
      <xdr:rowOff>108858</xdr:rowOff>
    </xdr:from>
    <xdr:to>
      <xdr:col>4</xdr:col>
      <xdr:colOff>2832656</xdr:colOff>
      <xdr:row>12</xdr:row>
      <xdr:rowOff>2632667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9DA7444-2667-49E5-A51E-CDD4ACBAF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9215" y="3279322"/>
          <a:ext cx="2819048" cy="2523809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19</xdr:row>
      <xdr:rowOff>381001</xdr:rowOff>
    </xdr:from>
    <xdr:to>
      <xdr:col>4</xdr:col>
      <xdr:colOff>2766766</xdr:colOff>
      <xdr:row>19</xdr:row>
      <xdr:rowOff>2149929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8E738B3-6753-4395-9D3C-2C3B1D4BB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80857" y="8341180"/>
          <a:ext cx="2671516" cy="1768928"/>
        </a:xfrm>
        <a:prstGeom prst="rect">
          <a:avLst/>
        </a:prstGeom>
      </xdr:spPr>
    </xdr:pic>
    <xdr:clientData/>
  </xdr:twoCellAnchor>
  <xdr:twoCellAnchor editAs="oneCell">
    <xdr:from>
      <xdr:col>4</xdr:col>
      <xdr:colOff>33130</xdr:colOff>
      <xdr:row>20</xdr:row>
      <xdr:rowOff>91109</xdr:rowOff>
    </xdr:from>
    <xdr:to>
      <xdr:col>4</xdr:col>
      <xdr:colOff>2846477</xdr:colOff>
      <xdr:row>20</xdr:row>
      <xdr:rowOff>2045804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847448C3-FE32-48A6-BAD8-D08606240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3413" y="10535479"/>
          <a:ext cx="2813347" cy="1954695"/>
        </a:xfrm>
        <a:prstGeom prst="rect">
          <a:avLst/>
        </a:prstGeom>
      </xdr:spPr>
    </xdr:pic>
    <xdr:clientData/>
  </xdr:twoCellAnchor>
  <xdr:twoCellAnchor editAs="oneCell">
    <xdr:from>
      <xdr:col>4</xdr:col>
      <xdr:colOff>217714</xdr:colOff>
      <xdr:row>16</xdr:row>
      <xdr:rowOff>122464</xdr:rowOff>
    </xdr:from>
    <xdr:to>
      <xdr:col>4</xdr:col>
      <xdr:colOff>2665333</xdr:colOff>
      <xdr:row>16</xdr:row>
      <xdr:rowOff>2684369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8C158503-EABD-4E0A-A655-C3D1C8754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03321" y="8082643"/>
          <a:ext cx="2447619" cy="25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hobbyka.ru/product/ograzhdenie_kolomb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BE51-B973-41F0-B72C-0B19C6A24CF4}">
  <dimension ref="A1:R38"/>
  <sheetViews>
    <sheetView tabSelected="1" zoomScale="70" zoomScaleNormal="70" workbookViewId="0"/>
  </sheetViews>
  <sheetFormatPr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5" width="42.85546875" style="31" customWidth="1"/>
    <col min="6" max="6" width="23.7109375" style="31" customWidth="1"/>
    <col min="7" max="7" width="17" style="31" customWidth="1"/>
    <col min="8" max="8" width="9.7109375" style="31" customWidth="1"/>
    <col min="9" max="9" width="9.5703125" style="31" customWidth="1"/>
    <col min="10" max="10" width="10.7109375" style="31" customWidth="1"/>
    <col min="11" max="12" width="13.7109375" style="31" customWidth="1"/>
    <col min="13" max="13" width="14.7109375" style="31" customWidth="1"/>
    <col min="14" max="14" width="13.28515625" style="31" customWidth="1"/>
    <col min="15" max="15" width="14.7109375" style="31" customWidth="1"/>
    <col min="16" max="16" width="17.28515625" style="31" customWidth="1"/>
    <col min="17" max="17" width="2.7109375" style="31" customWidth="1"/>
    <col min="18" max="18" width="62.140625" style="31" customWidth="1"/>
    <col min="19" max="16384" width="9.140625" style="31"/>
  </cols>
  <sheetData>
    <row r="1" spans="1:18" x14ac:dyDescent="0.25">
      <c r="A1" s="26"/>
      <c r="B1" s="26"/>
      <c r="C1" s="26"/>
      <c r="D1" s="27"/>
      <c r="E1" s="27"/>
      <c r="F1" s="27"/>
      <c r="G1" s="27"/>
      <c r="H1" s="27"/>
      <c r="I1" s="27"/>
      <c r="J1" s="27"/>
      <c r="K1" s="28"/>
      <c r="L1" s="28"/>
      <c r="M1" s="28"/>
      <c r="N1" s="28"/>
      <c r="O1" s="28"/>
      <c r="P1" s="29" t="s">
        <v>0</v>
      </c>
      <c r="Q1" s="30"/>
      <c r="R1" s="30"/>
    </row>
    <row r="2" spans="1:18" x14ac:dyDescent="0.25">
      <c r="A2" s="26"/>
      <c r="B2" s="26"/>
      <c r="C2" s="26"/>
      <c r="D2" s="27"/>
      <c r="E2" s="27"/>
      <c r="F2" s="27"/>
      <c r="G2" s="27"/>
      <c r="H2" s="27"/>
      <c r="I2" s="27"/>
      <c r="J2" s="27"/>
      <c r="K2" s="28"/>
      <c r="L2" s="28"/>
      <c r="M2" s="28"/>
      <c r="N2" s="28"/>
      <c r="O2" s="28"/>
      <c r="P2" s="29" t="s">
        <v>1</v>
      </c>
      <c r="Q2" s="30"/>
      <c r="R2" s="30"/>
    </row>
    <row r="3" spans="1:18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30"/>
      <c r="R3" s="30"/>
    </row>
    <row r="4" spans="1:18" ht="15.75" x14ac:dyDescent="0.25">
      <c r="A4" s="140" t="s">
        <v>37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30"/>
      <c r="R4" s="30"/>
    </row>
    <row r="5" spans="1:18" ht="15.75" x14ac:dyDescent="0.25">
      <c r="A5" s="141" t="s">
        <v>38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30"/>
      <c r="R5" s="30"/>
    </row>
    <row r="6" spans="1:18" ht="15.75" x14ac:dyDescent="0.25">
      <c r="A6" s="32"/>
      <c r="B6" s="32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30"/>
      <c r="R6" s="30"/>
    </row>
    <row r="7" spans="1:18" ht="16.5" thickBot="1" x14ac:dyDescent="0.3">
      <c r="A7" s="33"/>
      <c r="B7" s="33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30"/>
      <c r="R7" s="30"/>
    </row>
    <row r="8" spans="1:18" x14ac:dyDescent="0.25">
      <c r="A8" s="143" t="s">
        <v>32</v>
      </c>
      <c r="B8" s="151"/>
      <c r="C8" s="145" t="s">
        <v>3</v>
      </c>
      <c r="D8" s="137" t="s">
        <v>4</v>
      </c>
      <c r="E8" s="137" t="s">
        <v>43</v>
      </c>
      <c r="F8" s="137" t="s">
        <v>44</v>
      </c>
      <c r="G8" s="137" t="s">
        <v>5</v>
      </c>
      <c r="H8" s="137" t="s">
        <v>6</v>
      </c>
      <c r="I8" s="147" t="s">
        <v>7</v>
      </c>
      <c r="J8" s="149" t="s">
        <v>8</v>
      </c>
      <c r="K8" s="153" t="s">
        <v>34</v>
      </c>
      <c r="L8" s="154"/>
      <c r="M8" s="154" t="s">
        <v>10</v>
      </c>
      <c r="N8" s="154" t="s">
        <v>11</v>
      </c>
      <c r="O8" s="154"/>
      <c r="P8" s="156" t="s">
        <v>12</v>
      </c>
      <c r="Q8" s="27" t="s">
        <v>13</v>
      </c>
      <c r="R8" s="124" t="s">
        <v>9</v>
      </c>
    </row>
    <row r="9" spans="1:18" ht="26.25" thickBot="1" x14ac:dyDescent="0.3">
      <c r="A9" s="144"/>
      <c r="B9" s="152"/>
      <c r="C9" s="146"/>
      <c r="D9" s="138"/>
      <c r="E9" s="138"/>
      <c r="F9" s="138"/>
      <c r="G9" s="138"/>
      <c r="H9" s="138"/>
      <c r="I9" s="148"/>
      <c r="J9" s="150"/>
      <c r="K9" s="34" t="s">
        <v>14</v>
      </c>
      <c r="L9" s="118" t="s">
        <v>15</v>
      </c>
      <c r="M9" s="155"/>
      <c r="N9" s="118" t="s">
        <v>14</v>
      </c>
      <c r="O9" s="118" t="s">
        <v>15</v>
      </c>
      <c r="P9" s="157"/>
      <c r="Q9" s="30"/>
      <c r="R9" s="125"/>
    </row>
    <row r="10" spans="1:18" ht="15.75" thickBot="1" x14ac:dyDescent="0.3">
      <c r="A10" s="35">
        <v>1</v>
      </c>
      <c r="B10" s="36"/>
      <c r="C10" s="37">
        <v>2</v>
      </c>
      <c r="D10" s="38">
        <v>3</v>
      </c>
      <c r="E10" s="38"/>
      <c r="F10" s="38"/>
      <c r="G10" s="38">
        <v>4</v>
      </c>
      <c r="H10" s="38">
        <v>5</v>
      </c>
      <c r="I10" s="39">
        <v>6</v>
      </c>
      <c r="J10" s="21">
        <v>7</v>
      </c>
      <c r="K10" s="22">
        <v>8</v>
      </c>
      <c r="L10" s="23">
        <v>9</v>
      </c>
      <c r="M10" s="23">
        <v>10</v>
      </c>
      <c r="N10" s="23">
        <v>11</v>
      </c>
      <c r="O10" s="23">
        <v>12</v>
      </c>
      <c r="P10" s="24">
        <v>13</v>
      </c>
      <c r="Q10" s="40"/>
      <c r="R10" s="126"/>
    </row>
    <row r="11" spans="1:18" s="48" customFormat="1" ht="27" customHeight="1" x14ac:dyDescent="0.25">
      <c r="A11" s="41">
        <v>1</v>
      </c>
      <c r="B11" s="42"/>
      <c r="C11" s="43" t="s">
        <v>39</v>
      </c>
      <c r="D11" s="44" t="s">
        <v>41</v>
      </c>
      <c r="E11" s="44"/>
      <c r="F11" s="44"/>
      <c r="G11" s="45"/>
      <c r="H11" s="45"/>
      <c r="I11" s="46"/>
      <c r="J11" s="11"/>
      <c r="K11" s="94"/>
      <c r="L11" s="95"/>
      <c r="M11" s="17"/>
      <c r="N11" s="12"/>
      <c r="O11" s="12"/>
      <c r="P11" s="13"/>
      <c r="Q11" s="47"/>
      <c r="R11" s="120"/>
    </row>
    <row r="12" spans="1:18" s="56" customFormat="1" ht="68.25" customHeight="1" x14ac:dyDescent="0.25">
      <c r="A12" s="49">
        <v>2</v>
      </c>
      <c r="B12" s="50" t="s">
        <v>35</v>
      </c>
      <c r="C12" s="51" t="s">
        <v>40</v>
      </c>
      <c r="D12" s="52" t="s">
        <v>42</v>
      </c>
      <c r="E12" s="52"/>
      <c r="F12" s="52"/>
      <c r="G12" s="53" t="s">
        <v>16</v>
      </c>
      <c r="H12" s="53" t="s">
        <v>47</v>
      </c>
      <c r="I12" s="54">
        <v>1</v>
      </c>
      <c r="J12" s="18">
        <f>J13</f>
        <v>40.700000000000003</v>
      </c>
      <c r="K12" s="88"/>
      <c r="L12" s="89"/>
      <c r="M12" s="19">
        <f>L12</f>
        <v>0</v>
      </c>
      <c r="N12" s="19"/>
      <c r="O12" s="19">
        <f>J12*L12</f>
        <v>0</v>
      </c>
      <c r="P12" s="20">
        <f>O12</f>
        <v>0</v>
      </c>
      <c r="Q12" s="55"/>
      <c r="R12" s="121" t="s">
        <v>48</v>
      </c>
    </row>
    <row r="13" spans="1:18" s="64" customFormat="1" ht="214.5" customHeight="1" x14ac:dyDescent="0.25">
      <c r="A13" s="57">
        <v>3</v>
      </c>
      <c r="B13" s="58" t="s">
        <v>36</v>
      </c>
      <c r="C13" s="59"/>
      <c r="D13" s="60" t="s">
        <v>54</v>
      </c>
      <c r="E13" s="60"/>
      <c r="F13" s="92" t="s">
        <v>45</v>
      </c>
      <c r="G13" s="61" t="s">
        <v>17</v>
      </c>
      <c r="H13" s="61" t="s">
        <v>47</v>
      </c>
      <c r="I13" s="62">
        <v>1</v>
      </c>
      <c r="J13" s="8">
        <v>40.700000000000003</v>
      </c>
      <c r="K13" s="9"/>
      <c r="L13" s="10"/>
      <c r="M13" s="6">
        <f>K13</f>
        <v>0</v>
      </c>
      <c r="N13" s="6">
        <f>J13*K13</f>
        <v>0</v>
      </c>
      <c r="O13" s="6"/>
      <c r="P13" s="7">
        <f>N13</f>
        <v>0</v>
      </c>
      <c r="Q13" s="63"/>
      <c r="R13" s="122" t="s">
        <v>50</v>
      </c>
    </row>
    <row r="14" spans="1:18" s="64" customFormat="1" ht="38.25" x14ac:dyDescent="0.25">
      <c r="A14" s="57">
        <v>4</v>
      </c>
      <c r="B14" s="58" t="s">
        <v>36</v>
      </c>
      <c r="C14" s="90"/>
      <c r="D14" s="60" t="s">
        <v>55</v>
      </c>
      <c r="E14" s="91"/>
      <c r="F14" s="93"/>
      <c r="G14" s="61" t="s">
        <v>17</v>
      </c>
      <c r="H14" s="61" t="s">
        <v>46</v>
      </c>
      <c r="I14" s="62">
        <v>1</v>
      </c>
      <c r="J14" s="8">
        <v>2</v>
      </c>
      <c r="K14" s="9"/>
      <c r="L14" s="10"/>
      <c r="M14" s="6">
        <f>K14</f>
        <v>0</v>
      </c>
      <c r="N14" s="6">
        <f>J14*K14</f>
        <v>0</v>
      </c>
      <c r="O14" s="6"/>
      <c r="P14" s="7">
        <f>N14</f>
        <v>0</v>
      </c>
      <c r="Q14" s="63"/>
      <c r="R14" s="122" t="s">
        <v>50</v>
      </c>
    </row>
    <row r="15" spans="1:18" s="64" customFormat="1" ht="38.25" x14ac:dyDescent="0.25">
      <c r="A15" s="57">
        <v>5</v>
      </c>
      <c r="B15" s="58" t="s">
        <v>36</v>
      </c>
      <c r="C15" s="90"/>
      <c r="D15" s="60" t="s">
        <v>58</v>
      </c>
      <c r="E15" s="91"/>
      <c r="F15" s="93"/>
      <c r="G15" s="61" t="s">
        <v>17</v>
      </c>
      <c r="H15" s="61" t="s">
        <v>46</v>
      </c>
      <c r="I15" s="62">
        <v>1</v>
      </c>
      <c r="J15" s="8">
        <v>2</v>
      </c>
      <c r="K15" s="9"/>
      <c r="L15" s="10"/>
      <c r="M15" s="6">
        <f>K15</f>
        <v>0</v>
      </c>
      <c r="N15" s="6">
        <f>J15*K15</f>
        <v>0</v>
      </c>
      <c r="O15" s="6"/>
      <c r="P15" s="7">
        <f>N15</f>
        <v>0</v>
      </c>
      <c r="Q15" s="63"/>
      <c r="R15" s="122" t="s">
        <v>50</v>
      </c>
    </row>
    <row r="16" spans="1:18" s="56" customFormat="1" ht="68.25" customHeight="1" x14ac:dyDescent="0.25">
      <c r="A16" s="49">
        <v>6</v>
      </c>
      <c r="B16" s="50" t="s">
        <v>35</v>
      </c>
      <c r="C16" s="51" t="s">
        <v>40</v>
      </c>
      <c r="D16" s="52" t="s">
        <v>42</v>
      </c>
      <c r="E16" s="52"/>
      <c r="F16" s="52"/>
      <c r="G16" s="53" t="s">
        <v>16</v>
      </c>
      <c r="H16" s="53" t="s">
        <v>47</v>
      </c>
      <c r="I16" s="54">
        <v>1</v>
      </c>
      <c r="J16" s="18">
        <f>J17</f>
        <v>22</v>
      </c>
      <c r="K16" s="88"/>
      <c r="L16" s="89"/>
      <c r="M16" s="19">
        <f>L16</f>
        <v>0</v>
      </c>
      <c r="N16" s="19"/>
      <c r="O16" s="19">
        <f>J16*L16</f>
        <v>0</v>
      </c>
      <c r="P16" s="20">
        <f>O16</f>
        <v>0</v>
      </c>
      <c r="Q16" s="55"/>
      <c r="R16" s="121" t="s">
        <v>59</v>
      </c>
    </row>
    <row r="17" spans="1:18" s="64" customFormat="1" ht="219" customHeight="1" x14ac:dyDescent="0.25">
      <c r="A17" s="57">
        <v>7</v>
      </c>
      <c r="B17" s="58"/>
      <c r="C17" s="90"/>
      <c r="D17" s="60" t="s">
        <v>57</v>
      </c>
      <c r="E17" s="91"/>
      <c r="F17" s="93"/>
      <c r="G17" s="61" t="s">
        <v>17</v>
      </c>
      <c r="H17" s="61" t="s">
        <v>47</v>
      </c>
      <c r="I17" s="62">
        <v>1</v>
      </c>
      <c r="J17" s="8">
        <v>22</v>
      </c>
      <c r="K17" s="9"/>
      <c r="L17" s="10"/>
      <c r="M17" s="6">
        <f t="shared" ref="M17:M18" si="0">K17</f>
        <v>0</v>
      </c>
      <c r="N17" s="6">
        <f t="shared" ref="N17:N18" si="1">J17*K17</f>
        <v>0</v>
      </c>
      <c r="O17" s="6"/>
      <c r="P17" s="7">
        <f t="shared" ref="P17:P18" si="2">N17</f>
        <v>0</v>
      </c>
      <c r="Q17" s="63"/>
      <c r="R17" s="122"/>
    </row>
    <row r="18" spans="1:18" s="64" customFormat="1" ht="38.25" x14ac:dyDescent="0.25">
      <c r="A18" s="57">
        <v>8</v>
      </c>
      <c r="B18" s="58"/>
      <c r="C18" s="90"/>
      <c r="D18" s="60" t="s">
        <v>60</v>
      </c>
      <c r="E18" s="91"/>
      <c r="F18" s="93"/>
      <c r="G18" s="61" t="s">
        <v>17</v>
      </c>
      <c r="H18" s="61" t="s">
        <v>46</v>
      </c>
      <c r="I18" s="62">
        <v>1</v>
      </c>
      <c r="J18" s="8">
        <v>1</v>
      </c>
      <c r="K18" s="9"/>
      <c r="L18" s="10"/>
      <c r="M18" s="6">
        <f t="shared" si="0"/>
        <v>0</v>
      </c>
      <c r="N18" s="6">
        <f t="shared" si="1"/>
        <v>0</v>
      </c>
      <c r="O18" s="6"/>
      <c r="P18" s="7">
        <f t="shared" si="2"/>
        <v>0</v>
      </c>
      <c r="Q18" s="63"/>
      <c r="R18" s="122"/>
    </row>
    <row r="19" spans="1:18" s="56" customFormat="1" ht="68.25" customHeight="1" x14ac:dyDescent="0.25">
      <c r="A19" s="49">
        <v>9</v>
      </c>
      <c r="B19" s="50" t="s">
        <v>35</v>
      </c>
      <c r="C19" s="51" t="s">
        <v>40</v>
      </c>
      <c r="D19" s="52" t="s">
        <v>42</v>
      </c>
      <c r="E19" s="52"/>
      <c r="F19" s="52"/>
      <c r="G19" s="53" t="s">
        <v>16</v>
      </c>
      <c r="H19" s="53" t="s">
        <v>47</v>
      </c>
      <c r="I19" s="54">
        <v>1</v>
      </c>
      <c r="J19" s="18">
        <f>J20</f>
        <v>36</v>
      </c>
      <c r="K19" s="88"/>
      <c r="L19" s="89"/>
      <c r="M19" s="19">
        <f>L19</f>
        <v>0</v>
      </c>
      <c r="N19" s="19"/>
      <c r="O19" s="19">
        <f>J19*L19</f>
        <v>0</v>
      </c>
      <c r="P19" s="20">
        <f>O19</f>
        <v>0</v>
      </c>
      <c r="Q19" s="55"/>
      <c r="R19" s="121" t="s">
        <v>49</v>
      </c>
    </row>
    <row r="20" spans="1:18" s="64" customFormat="1" ht="198" customHeight="1" x14ac:dyDescent="0.25">
      <c r="A20" s="57">
        <v>10</v>
      </c>
      <c r="B20" s="58" t="s">
        <v>36</v>
      </c>
      <c r="C20" s="90"/>
      <c r="D20" s="60" t="s">
        <v>56</v>
      </c>
      <c r="E20" s="91"/>
      <c r="F20" s="93"/>
      <c r="G20" s="61" t="s">
        <v>17</v>
      </c>
      <c r="H20" s="61" t="s">
        <v>47</v>
      </c>
      <c r="I20" s="62">
        <v>1</v>
      </c>
      <c r="J20" s="8">
        <f>12*3</f>
        <v>36</v>
      </c>
      <c r="K20" s="114"/>
      <c r="L20" s="115"/>
      <c r="M20" s="6">
        <f>K20</f>
        <v>0</v>
      </c>
      <c r="N20" s="6">
        <f>J20*K20</f>
        <v>0</v>
      </c>
      <c r="O20" s="6"/>
      <c r="P20" s="7">
        <f>N20</f>
        <v>0</v>
      </c>
      <c r="Q20" s="63"/>
      <c r="R20" s="122" t="s">
        <v>50</v>
      </c>
    </row>
    <row r="21" spans="1:18" s="64" customFormat="1" ht="165.75" customHeight="1" thickBot="1" x14ac:dyDescent="0.3">
      <c r="A21" s="57">
        <v>11</v>
      </c>
      <c r="B21" s="58" t="s">
        <v>36</v>
      </c>
      <c r="C21" s="90"/>
      <c r="D21" s="60" t="s">
        <v>53</v>
      </c>
      <c r="E21" s="91"/>
      <c r="F21" s="93"/>
      <c r="G21" s="61" t="s">
        <v>17</v>
      </c>
      <c r="H21" s="62" t="s">
        <v>46</v>
      </c>
      <c r="I21" s="62">
        <v>1</v>
      </c>
      <c r="J21" s="8">
        <v>3</v>
      </c>
      <c r="K21" s="114"/>
      <c r="L21" s="115"/>
      <c r="M21" s="6">
        <f>K21</f>
        <v>0</v>
      </c>
      <c r="N21" s="6">
        <f>J21*K21</f>
        <v>0</v>
      </c>
      <c r="O21" s="6"/>
      <c r="P21" s="7">
        <f>N21</f>
        <v>0</v>
      </c>
      <c r="Q21" s="63"/>
      <c r="R21" s="123" t="s">
        <v>51</v>
      </c>
    </row>
    <row r="22" spans="1:18" x14ac:dyDescent="0.25">
      <c r="A22" s="25"/>
      <c r="B22" s="16"/>
      <c r="C22" s="1"/>
      <c r="D22" s="2" t="s">
        <v>18</v>
      </c>
      <c r="E22" s="1"/>
      <c r="F22" s="1"/>
      <c r="G22" s="1"/>
      <c r="H22" s="1"/>
      <c r="I22" s="1"/>
      <c r="J22" s="15"/>
      <c r="K22" s="14"/>
      <c r="L22" s="3"/>
      <c r="M22" s="3"/>
      <c r="N22" s="4">
        <f>SUM(N11:N21)</f>
        <v>0</v>
      </c>
      <c r="O22" s="4">
        <f>SUM(O11:O21)</f>
        <v>0</v>
      </c>
      <c r="P22" s="5">
        <f>SUM(P11:P21)</f>
        <v>0</v>
      </c>
      <c r="Q22" s="30"/>
      <c r="R22" s="33"/>
    </row>
    <row r="23" spans="1:18" x14ac:dyDescent="0.25">
      <c r="A23" s="129"/>
      <c r="B23" s="130"/>
      <c r="C23" s="65"/>
      <c r="D23" s="2" t="s">
        <v>33</v>
      </c>
      <c r="E23" s="1"/>
      <c r="F23" s="1"/>
      <c r="G23" s="1"/>
      <c r="H23" s="1"/>
      <c r="I23" s="1"/>
      <c r="J23" s="66"/>
      <c r="K23" s="67"/>
      <c r="L23" s="68"/>
      <c r="M23" s="68"/>
      <c r="N23" s="4"/>
      <c r="O23" s="4"/>
      <c r="P23" s="5">
        <f>P22/1.22*0.22</f>
        <v>0</v>
      </c>
      <c r="Q23" s="30"/>
      <c r="R23" s="33"/>
    </row>
    <row r="24" spans="1:18" x14ac:dyDescent="0.25">
      <c r="A24" s="69" t="s">
        <v>19</v>
      </c>
      <c r="B24" s="70"/>
      <c r="C24" s="70"/>
      <c r="D24" s="70"/>
      <c r="E24" s="70"/>
      <c r="F24" s="70"/>
      <c r="G24" s="70"/>
      <c r="H24" s="70"/>
      <c r="I24" s="70"/>
      <c r="J24" s="71"/>
      <c r="K24" s="72"/>
      <c r="L24" s="72"/>
      <c r="M24" s="73"/>
      <c r="N24" s="73"/>
      <c r="O24" s="73"/>
      <c r="P24" s="74"/>
      <c r="Q24" s="30"/>
      <c r="R24" s="33"/>
    </row>
    <row r="25" spans="1:18" x14ac:dyDescent="0.25">
      <c r="A25" s="135">
        <v>1</v>
      </c>
      <c r="B25" s="136"/>
      <c r="C25" s="75"/>
      <c r="D25" s="76" t="s">
        <v>20</v>
      </c>
      <c r="E25" s="96"/>
      <c r="F25" s="96"/>
      <c r="G25" s="96"/>
      <c r="H25" s="97"/>
      <c r="I25" s="97"/>
      <c r="J25" s="98"/>
      <c r="K25" s="99"/>
      <c r="L25" s="100"/>
      <c r="M25" s="101"/>
      <c r="N25" s="101"/>
      <c r="O25" s="101"/>
      <c r="P25" s="102"/>
      <c r="Q25" s="30"/>
      <c r="R25" s="30"/>
    </row>
    <row r="26" spans="1:18" ht="30" customHeight="1" x14ac:dyDescent="0.25">
      <c r="A26" s="133">
        <v>2</v>
      </c>
      <c r="B26" s="134"/>
      <c r="C26" s="119"/>
      <c r="D26" s="77" t="s">
        <v>21</v>
      </c>
      <c r="E26" s="103"/>
      <c r="F26" s="103"/>
      <c r="G26" s="103"/>
      <c r="H26" s="104"/>
      <c r="I26" s="104"/>
      <c r="J26" s="105"/>
      <c r="K26" s="99"/>
      <c r="L26" s="100"/>
      <c r="M26" s="101"/>
      <c r="N26" s="101"/>
      <c r="O26" s="101"/>
      <c r="P26" s="102"/>
      <c r="Q26" s="30"/>
      <c r="R26" s="33"/>
    </row>
    <row r="27" spans="1:18" x14ac:dyDescent="0.25">
      <c r="A27" s="133">
        <v>3</v>
      </c>
      <c r="B27" s="134"/>
      <c r="C27" s="75"/>
      <c r="D27" s="77" t="s">
        <v>22</v>
      </c>
      <c r="E27" s="103"/>
      <c r="F27" s="103"/>
      <c r="G27" s="103"/>
      <c r="H27" s="104"/>
      <c r="I27" s="104"/>
      <c r="J27" s="105"/>
      <c r="K27" s="99"/>
      <c r="L27" s="100"/>
      <c r="M27" s="101"/>
      <c r="N27" s="101"/>
      <c r="O27" s="101"/>
      <c r="P27" s="102"/>
      <c r="Q27" s="30"/>
      <c r="R27" s="33"/>
    </row>
    <row r="28" spans="1:18" ht="25.5" x14ac:dyDescent="0.25">
      <c r="A28" s="133">
        <v>4</v>
      </c>
      <c r="B28" s="134"/>
      <c r="C28" s="119"/>
      <c r="D28" s="77" t="s">
        <v>23</v>
      </c>
      <c r="E28" s="103"/>
      <c r="F28" s="103"/>
      <c r="G28" s="103"/>
      <c r="H28" s="104"/>
      <c r="I28" s="104"/>
      <c r="J28" s="105"/>
      <c r="K28" s="99"/>
      <c r="L28" s="100"/>
      <c r="M28" s="101"/>
      <c r="N28" s="101"/>
      <c r="O28" s="101"/>
      <c r="P28" s="102"/>
      <c r="Q28" s="30"/>
      <c r="R28" s="33"/>
    </row>
    <row r="29" spans="1:18" ht="25.5" x14ac:dyDescent="0.25">
      <c r="A29" s="133">
        <v>5</v>
      </c>
      <c r="B29" s="134"/>
      <c r="C29" s="75"/>
      <c r="D29" s="77" t="s">
        <v>24</v>
      </c>
      <c r="E29" s="103"/>
      <c r="F29" s="103"/>
      <c r="G29" s="103"/>
      <c r="H29" s="104"/>
      <c r="I29" s="104"/>
      <c r="J29" s="105"/>
      <c r="K29" s="99"/>
      <c r="L29" s="100"/>
      <c r="M29" s="101"/>
      <c r="N29" s="101"/>
      <c r="O29" s="101"/>
      <c r="P29" s="102"/>
      <c r="Q29" s="30"/>
      <c r="R29" s="30"/>
    </row>
    <row r="30" spans="1:18" x14ac:dyDescent="0.25">
      <c r="A30" s="133">
        <v>6</v>
      </c>
      <c r="B30" s="134"/>
      <c r="C30" s="119"/>
      <c r="D30" s="77" t="s">
        <v>25</v>
      </c>
      <c r="E30" s="103"/>
      <c r="F30" s="103"/>
      <c r="G30" s="103"/>
      <c r="H30" s="104"/>
      <c r="I30" s="104"/>
      <c r="J30" s="105"/>
      <c r="K30" s="99"/>
      <c r="L30" s="100"/>
      <c r="M30" s="101"/>
      <c r="N30" s="101"/>
      <c r="O30" s="101"/>
      <c r="P30" s="102"/>
      <c r="Q30" s="30"/>
      <c r="R30" s="33"/>
    </row>
    <row r="31" spans="1:18" x14ac:dyDescent="0.25">
      <c r="A31" s="133">
        <v>7</v>
      </c>
      <c r="B31" s="134"/>
      <c r="C31" s="75"/>
      <c r="D31" s="77" t="s">
        <v>26</v>
      </c>
      <c r="E31" s="103"/>
      <c r="F31" s="103"/>
      <c r="G31" s="103"/>
      <c r="H31" s="104"/>
      <c r="I31" s="104"/>
      <c r="J31" s="105"/>
      <c r="K31" s="99"/>
      <c r="L31" s="100"/>
      <c r="M31" s="101"/>
      <c r="N31" s="101"/>
      <c r="O31" s="101"/>
      <c r="P31" s="102"/>
      <c r="Q31" s="30"/>
      <c r="R31" s="33"/>
    </row>
    <row r="32" spans="1:18" x14ac:dyDescent="0.25">
      <c r="A32" s="133">
        <v>8</v>
      </c>
      <c r="B32" s="134"/>
      <c r="C32" s="119"/>
      <c r="D32" s="77" t="s">
        <v>27</v>
      </c>
      <c r="E32" s="103"/>
      <c r="F32" s="103"/>
      <c r="G32" s="103"/>
      <c r="H32" s="104"/>
      <c r="I32" s="104"/>
      <c r="J32" s="105"/>
      <c r="K32" s="99"/>
      <c r="L32" s="100"/>
      <c r="M32" s="101"/>
      <c r="N32" s="101"/>
      <c r="O32" s="101"/>
      <c r="P32" s="102"/>
      <c r="Q32" s="30"/>
      <c r="R32" s="33"/>
    </row>
    <row r="33" spans="1:18" x14ac:dyDescent="0.25">
      <c r="A33" s="133">
        <v>9</v>
      </c>
      <c r="B33" s="134"/>
      <c r="C33" s="75"/>
      <c r="D33" s="77" t="s">
        <v>28</v>
      </c>
      <c r="E33" s="103"/>
      <c r="F33" s="103"/>
      <c r="G33" s="103"/>
      <c r="H33" s="104"/>
      <c r="I33" s="104"/>
      <c r="J33" s="105"/>
      <c r="K33" s="99"/>
      <c r="L33" s="100"/>
      <c r="M33" s="101"/>
      <c r="N33" s="101"/>
      <c r="O33" s="101"/>
      <c r="P33" s="102"/>
      <c r="Q33" s="30"/>
      <c r="R33" s="30"/>
    </row>
    <row r="34" spans="1:18" ht="25.5" x14ac:dyDescent="0.25">
      <c r="A34" s="133">
        <v>10</v>
      </c>
      <c r="B34" s="134"/>
      <c r="C34" s="119"/>
      <c r="D34" s="78" t="s">
        <v>29</v>
      </c>
      <c r="E34" s="106"/>
      <c r="F34" s="106"/>
      <c r="G34" s="106"/>
      <c r="H34" s="104"/>
      <c r="I34" s="104"/>
      <c r="J34" s="105"/>
      <c r="K34" s="99"/>
      <c r="L34" s="100"/>
      <c r="M34" s="101"/>
      <c r="N34" s="101"/>
      <c r="O34" s="101"/>
      <c r="P34" s="102"/>
      <c r="Q34" s="30"/>
      <c r="R34" s="33"/>
    </row>
    <row r="35" spans="1:18" ht="15.75" thickBot="1" x14ac:dyDescent="0.3">
      <c r="A35" s="131">
        <v>11</v>
      </c>
      <c r="B35" s="132"/>
      <c r="C35" s="79"/>
      <c r="D35" s="80" t="s">
        <v>30</v>
      </c>
      <c r="E35" s="107"/>
      <c r="F35" s="107"/>
      <c r="G35" s="107"/>
      <c r="H35" s="108"/>
      <c r="I35" s="108"/>
      <c r="J35" s="109"/>
      <c r="K35" s="110"/>
      <c r="L35" s="111"/>
      <c r="M35" s="112"/>
      <c r="N35" s="112"/>
      <c r="O35" s="112"/>
      <c r="P35" s="113"/>
      <c r="Q35" s="30"/>
      <c r="R35" s="33"/>
    </row>
    <row r="36" spans="1:18" x14ac:dyDescent="0.25">
      <c r="A36" s="81"/>
      <c r="B36" s="81"/>
      <c r="C36" s="82"/>
      <c r="D36" s="83"/>
      <c r="E36" s="83"/>
      <c r="F36" s="83"/>
      <c r="G36" s="81"/>
      <c r="H36" s="82"/>
      <c r="I36" s="82"/>
      <c r="J36" s="84"/>
      <c r="K36" s="82"/>
      <c r="L36" s="82"/>
      <c r="M36" s="85"/>
      <c r="N36" s="82"/>
      <c r="O36" s="82"/>
      <c r="P36" s="82"/>
      <c r="Q36" s="30"/>
      <c r="R36" s="33"/>
    </row>
    <row r="37" spans="1:18" ht="96" customHeight="1" x14ac:dyDescent="0.25">
      <c r="A37" s="127" t="s">
        <v>52</v>
      </c>
      <c r="B37" s="127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30"/>
      <c r="R37" s="30"/>
    </row>
    <row r="38" spans="1:18" ht="47.25" customHeight="1" x14ac:dyDescent="0.25">
      <c r="A38" s="26"/>
      <c r="B38" s="26"/>
      <c r="C38" s="26"/>
      <c r="D38" s="27" t="s">
        <v>31</v>
      </c>
      <c r="E38" s="27"/>
      <c r="F38" s="27"/>
      <c r="G38" s="27"/>
      <c r="H38" s="27"/>
      <c r="I38" s="27"/>
      <c r="J38" s="27"/>
      <c r="K38" s="27"/>
      <c r="L38" s="28"/>
      <c r="M38" s="28"/>
      <c r="N38" s="86"/>
      <c r="O38" s="28"/>
      <c r="P38" s="87"/>
      <c r="Q38" s="30"/>
      <c r="R38" s="33"/>
    </row>
  </sheetData>
  <sheetProtection autoFilter="0"/>
  <autoFilter ref="A10:P35" xr:uid="{00000000-0001-0000-0000-000000000000}"/>
  <mergeCells count="31">
    <mergeCell ref="A3:P3"/>
    <mergeCell ref="A4:P4"/>
    <mergeCell ref="A5:P5"/>
    <mergeCell ref="A8:A9"/>
    <mergeCell ref="C8:C9"/>
    <mergeCell ref="D8:D9"/>
    <mergeCell ref="G8:G9"/>
    <mergeCell ref="H8:H9"/>
    <mergeCell ref="I8:I9"/>
    <mergeCell ref="J8:J9"/>
    <mergeCell ref="B8:B9"/>
    <mergeCell ref="K8:L8"/>
    <mergeCell ref="M8:M9"/>
    <mergeCell ref="N8:O8"/>
    <mergeCell ref="P8:P9"/>
    <mergeCell ref="R8:R10"/>
    <mergeCell ref="A37:P37"/>
    <mergeCell ref="A23:B23"/>
    <mergeCell ref="A35:B35"/>
    <mergeCell ref="A34:B34"/>
    <mergeCell ref="A28:B28"/>
    <mergeCell ref="A27:B27"/>
    <mergeCell ref="A26:B26"/>
    <mergeCell ref="A25:B25"/>
    <mergeCell ref="A33:B33"/>
    <mergeCell ref="A32:B32"/>
    <mergeCell ref="A31:B31"/>
    <mergeCell ref="A30:B30"/>
    <mergeCell ref="A29:B29"/>
    <mergeCell ref="E8:E9"/>
    <mergeCell ref="F8:F9"/>
  </mergeCells>
  <phoneticPr fontId="24" type="noConversion"/>
  <hyperlinks>
    <hyperlink ref="F13" r:id="rId1" location="popup_window" xr:uid="{73297133-0278-436E-9996-C3401C9404C9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Буркова Екатерина Витальевна</dc:creator>
  <cp:lastModifiedBy>Екатерина Буркова</cp:lastModifiedBy>
  <dcterms:created xsi:type="dcterms:W3CDTF">2015-06-05T18:19:34Z</dcterms:created>
  <dcterms:modified xsi:type="dcterms:W3CDTF">2026-06-26T12:28:36Z</dcterms:modified>
</cp:coreProperties>
</file>