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311EE97A-2049-454C-97DD-2DF5424E7D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  <sheet name="Лист1" sheetId="7" r:id="rId2"/>
  </sheets>
  <definedNames>
    <definedName name="_xlnm._FilterDatabase" localSheetId="0" hidden="1">ГПР!$A$10:$CC$52</definedName>
    <definedName name="_xlnm.Print_Area" localSheetId="0">ГПР!$A$1:$Z$60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6" l="1"/>
  <c r="C11" i="6"/>
  <c r="D45" i="6"/>
  <c r="C45" i="6"/>
  <c r="D39" i="6"/>
  <c r="C39" i="6"/>
  <c r="D36" i="6"/>
  <c r="C36" i="6"/>
  <c r="D32" i="6"/>
  <c r="C32" i="6"/>
  <c r="D28" i="6"/>
  <c r="C28" i="6"/>
  <c r="D18" i="6"/>
  <c r="C18" i="6"/>
  <c r="D15" i="6"/>
  <c r="C15" i="6"/>
  <c r="C13" i="6"/>
  <c r="D13" i="6"/>
  <c r="D23" i="6"/>
  <c r="I9" i="6"/>
  <c r="N9" i="6" s="1"/>
  <c r="R9" i="6" s="1"/>
  <c r="V9" i="6" s="1"/>
  <c r="AA9" i="6" s="1"/>
  <c r="D12" i="6" l="1"/>
  <c r="C23" i="6"/>
  <c r="C12" i="6" s="1"/>
  <c r="F10" i="6" l="1"/>
  <c r="G10" i="6" s="1"/>
  <c r="H10" i="6" s="1"/>
  <c r="I10" i="6" s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</calcChain>
</file>

<file path=xl/sharedStrings.xml><?xml version="1.0" encoding="utf-8"?>
<sst xmlns="http://schemas.openxmlformats.org/spreadsheetml/2006/main" count="110" uniqueCount="103">
  <si>
    <t>Наименование работ</t>
  </si>
  <si>
    <t>№ п/п</t>
  </si>
  <si>
    <t>Срок</t>
  </si>
  <si>
    <t>Нач.</t>
  </si>
  <si>
    <t>Оконч.</t>
  </si>
  <si>
    <t>Генеральный директор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</si>
  <si>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</si>
  <si>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</si>
  <si>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</si>
  <si>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</si>
  <si>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</si>
  <si>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</si>
  <si>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</si>
  <si>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</si>
  <si>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</si>
  <si>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</si>
  <si>
    <t>И.О. Фамилия</t>
  </si>
  <si>
    <t>"______"___________________2026г.</t>
  </si>
  <si>
    <t>Наименование организации</t>
  </si>
  <si>
    <t>_______________________________________В.Л. Вежновец</t>
  </si>
  <si>
    <t>Малые архитектурные формы</t>
  </si>
  <si>
    <t>Установка спортивного оборудования</t>
  </si>
  <si>
    <t>Установка игрового оборудования</t>
  </si>
  <si>
    <t>Установка мусорных контейнеров</t>
  </si>
  <si>
    <t>Установка специальных/прочих элементов</t>
  </si>
  <si>
    <t>Установка уличной мебели</t>
  </si>
  <si>
    <t>График производства работ на выполнение комплекса работ по благоустройству и озеленению территории</t>
  </si>
  <si>
    <t>Название задачи</t>
  </si>
  <si>
    <t>Начало</t>
  </si>
  <si>
    <t>Окончание</t>
  </si>
  <si>
    <t>Благоустройство и озеленение территории</t>
  </si>
  <si>
    <t xml:space="preserve">   Планировка территории и устройство покрытий</t>
  </si>
  <si>
    <t xml:space="preserve">      Планировка территории</t>
  </si>
  <si>
    <t xml:space="preserve">         Вертикальная планировка территории</t>
  </si>
  <si>
    <t xml:space="preserve">      Устройство бордюра и брусчатка</t>
  </si>
  <si>
    <t xml:space="preserve">         Установка бордюра/делителя</t>
  </si>
  <si>
    <t xml:space="preserve">         Укладка брусчатки</t>
  </si>
  <si>
    <t xml:space="preserve">      Устройство асфальтобетонного покрытия проездов и парковок</t>
  </si>
  <si>
    <t xml:space="preserve">         Устройство песчаного основания</t>
  </si>
  <si>
    <t xml:space="preserve">         Устройство щебеночного основания</t>
  </si>
  <si>
    <t xml:space="preserve">         Устройство асфальтобетонного покрытия проездов и парковок 1-ый слой</t>
  </si>
  <si>
    <t xml:space="preserve">         Устройство асфальтобетонного покрытия проездов и парковок 2-ой слой</t>
  </si>
  <si>
    <t xml:space="preserve">      Устройство асфальтобетонного покрытия тротуаров и велодорожек</t>
  </si>
  <si>
    <t xml:space="preserve">         Устройство асфальтобетонного покрытия тротуаров и велодорожек 1-ый слой</t>
  </si>
  <si>
    <t xml:space="preserve">         Устройство асфальтобетонного покрытия тротуаров и велодорожек 2-ой слой</t>
  </si>
  <si>
    <t xml:space="preserve">      Устройство покрытий площадок</t>
  </si>
  <si>
    <t xml:space="preserve">         Устройство песчаного покрытия детских площадок</t>
  </si>
  <si>
    <t xml:space="preserve">         Устройство резинового покрытия </t>
  </si>
  <si>
    <t xml:space="preserve">         Устройство покрытия прочих площадок</t>
  </si>
  <si>
    <t xml:space="preserve">      Прочие работы по устройству покрытий</t>
  </si>
  <si>
    <t xml:space="preserve">         Устройство отмостки</t>
  </si>
  <si>
    <t xml:space="preserve">         Нанесение разметки парковки и велодорожек</t>
  </si>
  <si>
    <t xml:space="preserve">         Устройство площадки ТБО</t>
  </si>
  <si>
    <t xml:space="preserve">   Наружное освещение</t>
  </si>
  <si>
    <t xml:space="preserve">      Устройство закладных труб под мачты освещения</t>
  </si>
  <si>
    <t xml:space="preserve">      Установка мачт освещения и светильников </t>
  </si>
  <si>
    <t xml:space="preserve">   Малые архитектурные формы</t>
  </si>
  <si>
    <t xml:space="preserve">      Установка спортивного оборудования</t>
  </si>
  <si>
    <t xml:space="preserve">      Установка игрового оборудования</t>
  </si>
  <si>
    <t xml:space="preserve">      Установка мусорных контейнеров</t>
  </si>
  <si>
    <t xml:space="preserve">      Установка уличной мебели</t>
  </si>
  <si>
    <t xml:space="preserve">      Установка специальных/прочих элементов</t>
  </si>
  <si>
    <t xml:space="preserve">   Озеленение территории</t>
  </si>
  <si>
    <t xml:space="preserve">      Отсыпка грунтом, выравнивание, уплотнение</t>
  </si>
  <si>
    <t xml:space="preserve">      Посадка лиственных/хвойных деревьев</t>
  </si>
  <si>
    <t xml:space="preserve">      Посадка лиственных/солитерных кустарников</t>
  </si>
  <si>
    <t xml:space="preserve">      Устройство цветников из многолетников </t>
  </si>
  <si>
    <t xml:space="preserve">      Устройство рулонного газона</t>
  </si>
  <si>
    <t xml:space="preserve">      Устройство покрытия из газонной решетки</t>
  </si>
  <si>
    <t xml:space="preserve">      Устройство мульчирующего покрытия</t>
  </si>
  <si>
    <t>Планировка территории и устройство покрытий</t>
  </si>
  <si>
    <t>Планировка территории</t>
  </si>
  <si>
    <t>Вертикальная планировка территории</t>
  </si>
  <si>
    <t>Устройство бордюра и брусчатка</t>
  </si>
  <si>
    <t>Установка бордюра/делителя</t>
  </si>
  <si>
    <t>Укладка брусчатки</t>
  </si>
  <si>
    <t>Устройство асфальтобетонного покрытия проездов и парковок</t>
  </si>
  <si>
    <t>Устройство песчаного основания</t>
  </si>
  <si>
    <t>Устройство щебеночного основания</t>
  </si>
  <si>
    <t>Устройство асфальтобетонного покрытия проездов и парковок 1-ый слой</t>
  </si>
  <si>
    <t>Устройство асфальтобетонного покрытия проездов и парковок 2-ой слой</t>
  </si>
  <si>
    <t>Устройство асфальтобетонного покрытия тротуаров и велодорожек</t>
  </si>
  <si>
    <t>Устройство асфальтобетонного покрытия тротуаров и велодорожек 1-ый слой</t>
  </si>
  <si>
    <t>Устройство асфальтобетонного покрытия тротуаров и велодорожек 2-ой слой</t>
  </si>
  <si>
    <t>Устройство покрытий площадок</t>
  </si>
  <si>
    <t>Устройство песчаного покрытия детских площадок</t>
  </si>
  <si>
    <t xml:space="preserve">Устройство резинового покрытия </t>
  </si>
  <si>
    <t>Устройство покрытия прочих площадок</t>
  </si>
  <si>
    <t>Прочие работы по устройству покрытий</t>
  </si>
  <si>
    <t>Устройство отмостки</t>
  </si>
  <si>
    <t>Нанесение разметки парковки и велодорожек</t>
  </si>
  <si>
    <t>Устройство площадки ТБО</t>
  </si>
  <si>
    <t>Наружное освещение</t>
  </si>
  <si>
    <t>Устройство закладных труб под мачты освещения</t>
  </si>
  <si>
    <t xml:space="preserve">Установка мачт освещения и светильников </t>
  </si>
  <si>
    <t>Отсыпка грунтом, выравнивание, уплотнение</t>
  </si>
  <si>
    <t>Посадка лиственных/хвойных деревьев</t>
  </si>
  <si>
    <t>Озеленение территории</t>
  </si>
  <si>
    <t>Посадка лиственных/солитерных кустарников</t>
  </si>
  <si>
    <t xml:space="preserve">Устройство цветников из многолетников </t>
  </si>
  <si>
    <t>Устройство рулонного газона</t>
  </si>
  <si>
    <t>Устройство покрытия из газонной решетки</t>
  </si>
  <si>
    <t>Устройство мульчирующего покрытия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</si>
</sst>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363636"/>
      <name val="Arial"/>
      <family val="2"/>
      <charset val="204"/>
    </font>
    <font>
      <b/>
      <sz val="11"/>
      <color rgb="FF595959"/>
      <name val="Arial"/>
      <family val="2"/>
      <charset val="204"/>
    </font>
    <font>
      <sz val="11"/>
      <color rgb="FF00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58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25" fillId="2" borderId="1" xfId="5" applyFont="1" applyFill="1" applyBorder="1" applyAlignment="1">
      <alignment vertical="top"/>
    </xf>
    <xf numFmtId="0" fontId="25" fillId="0" borderId="1" xfId="5" applyFont="1" applyBorder="1" applyAlignment="1">
      <alignment vertical="top"/>
    </xf>
    <xf numFmtId="0" fontId="12" fillId="2" borderId="0" xfId="5" applyFont="1" applyFill="1" applyAlignment="1">
      <alignment horizontal="center"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1" fillId="2" borderId="0" xfId="10" applyFont="1" applyFill="1" applyAlignment="1">
      <alignment horizontal="left"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vertical="center" wrapText="1"/>
    </xf>
    <xf numFmtId="0" fontId="28" fillId="6" borderId="6" xfId="0" applyFont="1" applyFill="1" applyBorder="1" applyAlignment="1">
      <alignment vertical="center" wrapText="1"/>
    </xf>
    <xf numFmtId="14" fontId="28" fillId="6" borderId="6" xfId="0" applyNumberFormat="1" applyFont="1" applyFill="1" applyBorder="1" applyAlignment="1">
      <alignment vertical="center" wrapText="1"/>
    </xf>
    <xf numFmtId="0" fontId="29" fillId="7" borderId="6" xfId="0" applyFont="1" applyFill="1" applyBorder="1" applyAlignment="1">
      <alignment vertical="center" wrapText="1"/>
    </xf>
    <xf numFmtId="14" fontId="29" fillId="6" borderId="6" xfId="0" applyNumberFormat="1" applyFont="1" applyFill="1" applyBorder="1" applyAlignment="1">
      <alignment vertical="center" wrapText="1"/>
    </xf>
    <xf numFmtId="0" fontId="29" fillId="6" borderId="6" xfId="0" applyFont="1" applyFill="1" applyBorder="1" applyAlignment="1">
      <alignment vertical="center" wrapText="1"/>
    </xf>
    <xf numFmtId="49" fontId="11" fillId="8" borderId="1" xfId="5" quotePrefix="1" applyNumberFormat="1" applyFont="1" applyFill="1" applyBorder="1" applyAlignment="1">
      <alignment horizontal="center" vertical="center"/>
    </xf>
    <xf numFmtId="0" fontId="23" fillId="8" borderId="1" xfId="19" applyFont="1" applyFill="1" applyBorder="1" applyAlignment="1">
      <alignment vertical="center" wrapText="1"/>
    </xf>
    <xf numFmtId="14" fontId="17" fillId="8" borderId="1" xfId="0" applyNumberFormat="1" applyFont="1" applyFill="1" applyBorder="1" applyAlignment="1">
      <alignment horizontal="center" vertical="center" wrapText="1"/>
    </xf>
    <xf numFmtId="49" fontId="11" fillId="9" borderId="1" xfId="5" quotePrefix="1" applyNumberFormat="1" applyFont="1" applyFill="1" applyBorder="1" applyAlignment="1">
      <alignment horizontal="center" vertical="center"/>
    </xf>
    <xf numFmtId="0" fontId="23" fillId="9" borderId="1" xfId="19" applyFont="1" applyFill="1" applyBorder="1" applyAlignment="1">
      <alignment vertical="center" wrapText="1"/>
    </xf>
    <xf numFmtId="14" fontId="17" fillId="9" borderId="1" xfId="0" applyNumberFormat="1" applyFont="1" applyFill="1" applyBorder="1" applyAlignment="1">
      <alignment horizontal="center" vertical="center" wrapText="1"/>
    </xf>
    <xf numFmtId="49" fontId="12" fillId="8" borderId="1" xfId="5" quotePrefix="1" applyNumberFormat="1" applyFont="1" applyFill="1" applyBorder="1" applyAlignment="1">
      <alignment horizontal="center" vertical="center"/>
    </xf>
    <xf numFmtId="0" fontId="23" fillId="8" borderId="1" xfId="15" applyFont="1" applyFill="1" applyBorder="1" applyAlignment="1">
      <alignment horizontal="left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60"/>
  <sheetViews>
    <sheetView tabSelected="1" showWhiteSpace="0" view="pageBreakPreview" zoomScale="85" zoomScaleNormal="55" zoomScaleSheetLayoutView="85" zoomScalePageLayoutView="85" workbookViewId="0">
      <selection activeCell="S63" sqref="S63"/>
    </sheetView>
  </sheetViews>
  <sheetFormatPr defaultColWidth="9.140625" defaultRowHeight="15" x14ac:dyDescent="0.25"/>
  <cols>
    <col min="1" max="1" width="8" style="24" customWidth="1"/>
    <col min="2" max="2" width="70.42578125" style="24" customWidth="1"/>
    <col min="3" max="4" width="15.7109375" style="22" customWidth="1"/>
    <col min="5" max="30" width="5.7109375" style="22" customWidth="1"/>
    <col min="31" max="16384" width="9.140625" style="22"/>
  </cols>
  <sheetData>
    <row r="1" spans="1:30" s="2" customFormat="1" ht="15.75" x14ac:dyDescent="0.25">
      <c r="A1" s="1"/>
      <c r="B1" s="1"/>
    </row>
    <row r="2" spans="1:30" s="2" customFormat="1" ht="18.75" x14ac:dyDescent="0.3">
      <c r="B2" s="3"/>
      <c r="Y2" s="21" t="s">
        <v>7</v>
      </c>
    </row>
    <row r="3" spans="1:30" s="2" customFormat="1" ht="18.75" x14ac:dyDescent="0.3">
      <c r="A3" s="6"/>
      <c r="B3" s="6"/>
      <c r="C3" s="6"/>
      <c r="D3" s="6"/>
      <c r="Y3" s="21" t="s">
        <v>14</v>
      </c>
    </row>
    <row r="4" spans="1:30" s="2" customFormat="1" ht="18.75" x14ac:dyDescent="0.25">
      <c r="A4" s="9"/>
      <c r="B4" s="9"/>
      <c r="C4" s="12"/>
      <c r="D4" s="12"/>
    </row>
    <row r="5" spans="1:30" s="2" customFormat="1" ht="18.75" x14ac:dyDescent="0.25">
      <c r="A5" s="9"/>
      <c r="B5" s="9"/>
      <c r="C5" s="12"/>
      <c r="D5" s="12"/>
    </row>
    <row r="6" spans="1:30" ht="18.75" x14ac:dyDescent="0.25">
      <c r="A6" s="7"/>
      <c r="B6" s="7"/>
      <c r="C6" s="6"/>
      <c r="D6" s="10"/>
    </row>
    <row r="7" spans="1:30" ht="18.75" x14ac:dyDescent="0.25">
      <c r="A7" s="36" t="s">
        <v>26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5"/>
      <c r="AB7" s="5"/>
      <c r="AC7" s="5"/>
    </row>
    <row r="8" spans="1:30" ht="43.5" customHeight="1" x14ac:dyDescent="0.25">
      <c r="A8" s="41" t="s">
        <v>15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33"/>
      <c r="AB8" s="33"/>
      <c r="AC8" s="33"/>
    </row>
    <row r="9" spans="1:30" ht="18.75" x14ac:dyDescent="0.25">
      <c r="A9" s="40" t="s">
        <v>1</v>
      </c>
      <c r="B9" s="40" t="s">
        <v>0</v>
      </c>
      <c r="C9" s="40" t="s">
        <v>2</v>
      </c>
      <c r="D9" s="40"/>
      <c r="E9" s="43">
        <v>46204</v>
      </c>
      <c r="F9" s="43"/>
      <c r="G9" s="43"/>
      <c r="H9" s="43"/>
      <c r="I9" s="43">
        <f>E9+31</f>
        <v>46235</v>
      </c>
      <c r="J9" s="43"/>
      <c r="K9" s="43"/>
      <c r="L9" s="43"/>
      <c r="M9" s="43"/>
      <c r="N9" s="43">
        <f>I9+31</f>
        <v>46266</v>
      </c>
      <c r="O9" s="43"/>
      <c r="P9" s="43"/>
      <c r="Q9" s="43"/>
      <c r="R9" s="37">
        <f>N9+30</f>
        <v>46296</v>
      </c>
      <c r="S9" s="38"/>
      <c r="T9" s="38"/>
      <c r="U9" s="39"/>
      <c r="V9" s="37">
        <f>R9+31</f>
        <v>46327</v>
      </c>
      <c r="W9" s="38"/>
      <c r="X9" s="38"/>
      <c r="Y9" s="38"/>
      <c r="Z9" s="39"/>
      <c r="AA9" s="37">
        <f>V9+30</f>
        <v>46357</v>
      </c>
      <c r="AB9" s="38"/>
      <c r="AC9" s="38"/>
      <c r="AD9" s="39"/>
    </row>
    <row r="10" spans="1:30" ht="81.75" x14ac:dyDescent="0.25">
      <c r="A10" s="40"/>
      <c r="B10" s="40"/>
      <c r="C10" s="32" t="s">
        <v>3</v>
      </c>
      <c r="D10" s="32" t="s">
        <v>4</v>
      </c>
      <c r="E10" s="11">
        <v>46209</v>
      </c>
      <c r="F10" s="11">
        <f t="shared" ref="F10" si="0">E10+7</f>
        <v>46216</v>
      </c>
      <c r="G10" s="11">
        <f t="shared" ref="G10" si="1">F10+7</f>
        <v>46223</v>
      </c>
      <c r="H10" s="11">
        <f t="shared" ref="H10" si="2">G10+7</f>
        <v>46230</v>
      </c>
      <c r="I10" s="11">
        <f t="shared" ref="I10" si="3">H10+7</f>
        <v>46237</v>
      </c>
      <c r="J10" s="11">
        <f t="shared" ref="J10" si="4">I10+7</f>
        <v>46244</v>
      </c>
      <c r="K10" s="11">
        <f t="shared" ref="K10" si="5">J10+7</f>
        <v>46251</v>
      </c>
      <c r="L10" s="11">
        <f t="shared" ref="L10" si="6">K10+7</f>
        <v>46258</v>
      </c>
      <c r="M10" s="11">
        <f t="shared" ref="M10" si="7">L10+7</f>
        <v>46265</v>
      </c>
      <c r="N10" s="11">
        <f t="shared" ref="N10" si="8">M10+7</f>
        <v>46272</v>
      </c>
      <c r="O10" s="11">
        <f t="shared" ref="O10" si="9">N10+7</f>
        <v>46279</v>
      </c>
      <c r="P10" s="11">
        <f t="shared" ref="P10" si="10">O10+7</f>
        <v>46286</v>
      </c>
      <c r="Q10" s="11">
        <f t="shared" ref="Q10" si="11">P10+7</f>
        <v>46293</v>
      </c>
      <c r="R10" s="11">
        <f t="shared" ref="R10" si="12">Q10+7</f>
        <v>46300</v>
      </c>
      <c r="S10" s="11">
        <f t="shared" ref="S10" si="13">R10+7</f>
        <v>46307</v>
      </c>
      <c r="T10" s="11">
        <f t="shared" ref="T10" si="14">S10+7</f>
        <v>46314</v>
      </c>
      <c r="U10" s="11">
        <f t="shared" ref="U10" si="15">T10+7</f>
        <v>46321</v>
      </c>
      <c r="V10" s="11">
        <f t="shared" ref="V10" si="16">U10+7</f>
        <v>46328</v>
      </c>
      <c r="W10" s="11">
        <f t="shared" ref="W10" si="17">V10+7</f>
        <v>46335</v>
      </c>
      <c r="X10" s="11">
        <f t="shared" ref="X10" si="18">W10+7</f>
        <v>46342</v>
      </c>
      <c r="Y10" s="11">
        <f t="shared" ref="Y10" si="19">X10+7</f>
        <v>46349</v>
      </c>
      <c r="Z10" s="11">
        <f t="shared" ref="Z10" si="20">Y10+7</f>
        <v>46356</v>
      </c>
      <c r="AA10" s="11">
        <f t="shared" ref="AA10" si="21">Z10+7</f>
        <v>46363</v>
      </c>
      <c r="AB10" s="11">
        <f t="shared" ref="AB10" si="22">AA10+7</f>
        <v>46370</v>
      </c>
      <c r="AC10" s="11">
        <f t="shared" ref="AC10:AD10" si="23">AB10+7</f>
        <v>46377</v>
      </c>
      <c r="AD10" s="11">
        <f t="shared" si="23"/>
        <v>46384</v>
      </c>
    </row>
    <row r="11" spans="1:30" ht="18.75" x14ac:dyDescent="0.25">
      <c r="A11" s="16" t="s">
        <v>13</v>
      </c>
      <c r="B11" s="17" t="s">
        <v>30</v>
      </c>
      <c r="C11" s="18">
        <f>MIN(C12:C52)</f>
        <v>46240</v>
      </c>
      <c r="D11" s="18">
        <f>MAX(D12:D52)</f>
        <v>46331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34"/>
    </row>
    <row r="12" spans="1:30" s="31" customFormat="1" ht="18.75" x14ac:dyDescent="0.25">
      <c r="A12" s="53"/>
      <c r="B12" s="54" t="s">
        <v>70</v>
      </c>
      <c r="C12" s="55">
        <f>MIN(C13:C35)</f>
        <v>46240</v>
      </c>
      <c r="D12" s="55">
        <f>MAX(D13:D35)</f>
        <v>46314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5"/>
    </row>
    <row r="13" spans="1:30" ht="18.75" x14ac:dyDescent="0.25">
      <c r="A13" s="56"/>
      <c r="B13" s="57" t="s">
        <v>71</v>
      </c>
      <c r="C13" s="52">
        <f>MIN(C14)</f>
        <v>46240</v>
      </c>
      <c r="D13" s="52">
        <f>MAX(D14)</f>
        <v>46269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34"/>
    </row>
    <row r="14" spans="1:30" ht="18.75" x14ac:dyDescent="0.25">
      <c r="A14" s="27"/>
      <c r="B14" s="29" t="s">
        <v>72</v>
      </c>
      <c r="C14" s="28">
        <v>46240</v>
      </c>
      <c r="D14" s="28">
        <v>46269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34"/>
    </row>
    <row r="15" spans="1:30" ht="18.75" x14ac:dyDescent="0.25">
      <c r="A15" s="56"/>
      <c r="B15" s="57" t="s">
        <v>73</v>
      </c>
      <c r="C15" s="52">
        <f>MIN(C16:C17)</f>
        <v>46258</v>
      </c>
      <c r="D15" s="52">
        <f>MAX(D16:D17)</f>
        <v>46288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34"/>
    </row>
    <row r="16" spans="1:30" ht="18.75" x14ac:dyDescent="0.25">
      <c r="A16" s="27"/>
      <c r="B16" s="29" t="s">
        <v>74</v>
      </c>
      <c r="C16" s="28">
        <v>46258</v>
      </c>
      <c r="D16" s="28">
        <v>46288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34"/>
    </row>
    <row r="17" spans="1:30" ht="18.75" x14ac:dyDescent="0.25">
      <c r="A17" s="27"/>
      <c r="B17" s="29" t="s">
        <v>75</v>
      </c>
      <c r="C17" s="28">
        <v>46258</v>
      </c>
      <c r="D17" s="28">
        <v>46288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34"/>
    </row>
    <row r="18" spans="1:30" s="31" customFormat="1" ht="18.75" x14ac:dyDescent="0.25">
      <c r="A18" s="56"/>
      <c r="B18" s="57" t="s">
        <v>76</v>
      </c>
      <c r="C18" s="52">
        <f>MIN(C19:C22)</f>
        <v>46265</v>
      </c>
      <c r="D18" s="52">
        <f>MAX(D19:D22)</f>
        <v>46309</v>
      </c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5"/>
    </row>
    <row r="19" spans="1:30" ht="18.75" x14ac:dyDescent="0.25">
      <c r="A19" s="27"/>
      <c r="B19" s="29" t="s">
        <v>77</v>
      </c>
      <c r="C19" s="28">
        <v>46265</v>
      </c>
      <c r="D19" s="28">
        <v>46294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34"/>
    </row>
    <row r="20" spans="1:30" ht="18.75" x14ac:dyDescent="0.25">
      <c r="A20" s="27"/>
      <c r="B20" s="29" t="s">
        <v>78</v>
      </c>
      <c r="C20" s="28">
        <v>46272</v>
      </c>
      <c r="D20" s="28">
        <v>46301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34"/>
    </row>
    <row r="21" spans="1:30" ht="18.75" x14ac:dyDescent="0.25">
      <c r="A21" s="27"/>
      <c r="B21" s="29" t="s">
        <v>79</v>
      </c>
      <c r="C21" s="28">
        <v>46302</v>
      </c>
      <c r="D21" s="28">
        <v>46304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34"/>
    </row>
    <row r="22" spans="1:30" ht="18.75" x14ac:dyDescent="0.25">
      <c r="A22" s="27"/>
      <c r="B22" s="29" t="s">
        <v>80</v>
      </c>
      <c r="C22" s="28">
        <v>46307</v>
      </c>
      <c r="D22" s="28">
        <v>46309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34"/>
    </row>
    <row r="23" spans="1:30" ht="28.5" x14ac:dyDescent="0.25">
      <c r="A23" s="50"/>
      <c r="B23" s="51" t="s">
        <v>81</v>
      </c>
      <c r="C23" s="52">
        <f>MIN(C24:C27)</f>
        <v>46265</v>
      </c>
      <c r="D23" s="52">
        <f>MAX(D24:D27)</f>
        <v>46309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34"/>
    </row>
    <row r="24" spans="1:30" s="31" customFormat="1" ht="18.75" x14ac:dyDescent="0.25">
      <c r="A24" s="27"/>
      <c r="B24" s="29" t="s">
        <v>77</v>
      </c>
      <c r="C24" s="28">
        <v>46265</v>
      </c>
      <c r="D24" s="28">
        <v>46294</v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5"/>
    </row>
    <row r="25" spans="1:30" ht="18.75" x14ac:dyDescent="0.25">
      <c r="A25" s="27"/>
      <c r="B25" s="29" t="s">
        <v>78</v>
      </c>
      <c r="C25" s="28">
        <v>46272</v>
      </c>
      <c r="D25" s="28">
        <v>46301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34"/>
    </row>
    <row r="26" spans="1:30" ht="30" x14ac:dyDescent="0.25">
      <c r="A26" s="27"/>
      <c r="B26" s="29" t="s">
        <v>82</v>
      </c>
      <c r="C26" s="28">
        <v>46302</v>
      </c>
      <c r="D26" s="28">
        <v>46304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34"/>
    </row>
    <row r="27" spans="1:30" ht="30" x14ac:dyDescent="0.25">
      <c r="A27" s="27"/>
      <c r="B27" s="29" t="s">
        <v>83</v>
      </c>
      <c r="C27" s="28">
        <v>46307</v>
      </c>
      <c r="D27" s="28">
        <v>46309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34"/>
    </row>
    <row r="28" spans="1:30" ht="18.75" x14ac:dyDescent="0.25">
      <c r="A28" s="50"/>
      <c r="B28" s="51" t="s">
        <v>84</v>
      </c>
      <c r="C28" s="52">
        <f>MIN(C29:C31)</f>
        <v>46289</v>
      </c>
      <c r="D28" s="52">
        <f>MAX(D29:D31)</f>
        <v>46314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34"/>
    </row>
    <row r="29" spans="1:30" ht="18.75" x14ac:dyDescent="0.25">
      <c r="A29" s="27"/>
      <c r="B29" s="29" t="s">
        <v>85</v>
      </c>
      <c r="C29" s="28">
        <v>46289</v>
      </c>
      <c r="D29" s="28">
        <v>46300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34"/>
    </row>
    <row r="30" spans="1:30" s="31" customFormat="1" ht="18.75" x14ac:dyDescent="0.25">
      <c r="A30" s="27"/>
      <c r="B30" s="29" t="s">
        <v>86</v>
      </c>
      <c r="C30" s="28">
        <v>46296</v>
      </c>
      <c r="D30" s="28">
        <v>46307</v>
      </c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5"/>
    </row>
    <row r="31" spans="1:30" ht="18.75" x14ac:dyDescent="0.25">
      <c r="A31" s="27"/>
      <c r="B31" s="29" t="s">
        <v>87</v>
      </c>
      <c r="C31" s="28">
        <v>46303</v>
      </c>
      <c r="D31" s="28">
        <v>46314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34"/>
    </row>
    <row r="32" spans="1:30" ht="18.75" x14ac:dyDescent="0.25">
      <c r="A32" s="50"/>
      <c r="B32" s="51" t="s">
        <v>88</v>
      </c>
      <c r="C32" s="52">
        <f>MIN(C33:C35)</f>
        <v>46258</v>
      </c>
      <c r="D32" s="52">
        <f>MAX(D33:D35)</f>
        <v>46310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34"/>
    </row>
    <row r="33" spans="1:30" ht="18.75" x14ac:dyDescent="0.25">
      <c r="A33" s="27"/>
      <c r="B33" s="29" t="s">
        <v>89</v>
      </c>
      <c r="C33" s="28">
        <v>46258</v>
      </c>
      <c r="D33" s="28">
        <v>46272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34"/>
    </row>
    <row r="34" spans="1:30" ht="18.75" x14ac:dyDescent="0.25">
      <c r="A34" s="27"/>
      <c r="B34" s="29" t="s">
        <v>90</v>
      </c>
      <c r="C34" s="28">
        <v>46310</v>
      </c>
      <c r="D34" s="28">
        <v>46310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34"/>
    </row>
    <row r="35" spans="1:30" ht="18.75" x14ac:dyDescent="0.25">
      <c r="A35" s="27"/>
      <c r="B35" s="29" t="s">
        <v>91</v>
      </c>
      <c r="C35" s="28">
        <v>46310</v>
      </c>
      <c r="D35" s="28">
        <v>46310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34"/>
    </row>
    <row r="36" spans="1:30" s="31" customFormat="1" ht="18.75" x14ac:dyDescent="0.25">
      <c r="A36" s="53"/>
      <c r="B36" s="54" t="s">
        <v>92</v>
      </c>
      <c r="C36" s="55">
        <f>MIN(C37:C38)</f>
        <v>46265</v>
      </c>
      <c r="D36" s="55">
        <f>MAX(D37:D38)</f>
        <v>46314</v>
      </c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5"/>
    </row>
    <row r="37" spans="1:30" ht="18.75" x14ac:dyDescent="0.25">
      <c r="A37" s="27"/>
      <c r="B37" s="29" t="s">
        <v>93</v>
      </c>
      <c r="C37" s="28">
        <v>46265</v>
      </c>
      <c r="D37" s="28">
        <v>46269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34"/>
    </row>
    <row r="38" spans="1:30" ht="18.75" x14ac:dyDescent="0.25">
      <c r="A38" s="27"/>
      <c r="B38" s="29" t="s">
        <v>94</v>
      </c>
      <c r="C38" s="28">
        <v>46310</v>
      </c>
      <c r="D38" s="28">
        <v>46314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34"/>
    </row>
    <row r="39" spans="1:30" ht="18.75" x14ac:dyDescent="0.25">
      <c r="A39" s="53"/>
      <c r="B39" s="54" t="s">
        <v>20</v>
      </c>
      <c r="C39" s="55">
        <f>MIN(C40:C44)</f>
        <v>46258</v>
      </c>
      <c r="D39" s="55">
        <f>MAX(D40:D44)</f>
        <v>46315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34"/>
    </row>
    <row r="40" spans="1:30" ht="18.75" x14ac:dyDescent="0.25">
      <c r="A40" s="27"/>
      <c r="B40" s="29" t="s">
        <v>21</v>
      </c>
      <c r="C40" s="28">
        <v>46258</v>
      </c>
      <c r="D40" s="28">
        <v>46283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34"/>
    </row>
    <row r="41" spans="1:30" ht="18.75" x14ac:dyDescent="0.25">
      <c r="A41" s="27"/>
      <c r="B41" s="29" t="s">
        <v>22</v>
      </c>
      <c r="C41" s="28">
        <v>46261</v>
      </c>
      <c r="D41" s="28">
        <v>46288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34"/>
    </row>
    <row r="42" spans="1:30" s="31" customFormat="1" ht="18.75" x14ac:dyDescent="0.25">
      <c r="A42" s="27"/>
      <c r="B42" s="29" t="s">
        <v>23</v>
      </c>
      <c r="C42" s="28">
        <v>46266</v>
      </c>
      <c r="D42" s="28">
        <v>46307</v>
      </c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5"/>
    </row>
    <row r="43" spans="1:30" ht="18.75" x14ac:dyDescent="0.25">
      <c r="A43" s="27"/>
      <c r="B43" s="29" t="s">
        <v>25</v>
      </c>
      <c r="C43" s="28">
        <v>46269</v>
      </c>
      <c r="D43" s="28">
        <v>46310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34"/>
    </row>
    <row r="44" spans="1:30" ht="18.75" x14ac:dyDescent="0.25">
      <c r="A44" s="27"/>
      <c r="B44" s="29" t="s">
        <v>24</v>
      </c>
      <c r="C44" s="28">
        <v>46274</v>
      </c>
      <c r="D44" s="28">
        <v>46315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34"/>
    </row>
    <row r="45" spans="1:30" ht="18.75" x14ac:dyDescent="0.25">
      <c r="A45" s="53"/>
      <c r="B45" s="54" t="s">
        <v>97</v>
      </c>
      <c r="C45" s="55">
        <f>MIN(C46:C52)</f>
        <v>46289</v>
      </c>
      <c r="D45" s="55">
        <f>MAX(D46:D52)</f>
        <v>46331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34"/>
    </row>
    <row r="46" spans="1:30" ht="18.75" x14ac:dyDescent="0.25">
      <c r="A46" s="27"/>
      <c r="B46" s="29" t="s">
        <v>95</v>
      </c>
      <c r="C46" s="28">
        <v>46289</v>
      </c>
      <c r="D46" s="28">
        <v>46302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34"/>
    </row>
    <row r="47" spans="1:30" ht="18.75" x14ac:dyDescent="0.25">
      <c r="A47" s="27"/>
      <c r="B47" s="29" t="s">
        <v>96</v>
      </c>
      <c r="C47" s="28">
        <v>46303</v>
      </c>
      <c r="D47" s="28">
        <v>46316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34"/>
    </row>
    <row r="48" spans="1:30" s="31" customFormat="1" ht="18.75" x14ac:dyDescent="0.25">
      <c r="A48" s="27"/>
      <c r="B48" s="29" t="s">
        <v>98</v>
      </c>
      <c r="C48" s="28">
        <v>46308</v>
      </c>
      <c r="D48" s="28">
        <v>46321</v>
      </c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5"/>
    </row>
    <row r="49" spans="1:30" ht="18.75" x14ac:dyDescent="0.25">
      <c r="A49" s="27"/>
      <c r="B49" s="29" t="s">
        <v>99</v>
      </c>
      <c r="C49" s="28">
        <v>46311</v>
      </c>
      <c r="D49" s="28">
        <v>46324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34"/>
    </row>
    <row r="50" spans="1:30" ht="18.75" x14ac:dyDescent="0.25">
      <c r="A50" s="27"/>
      <c r="B50" s="29" t="s">
        <v>100</v>
      </c>
      <c r="C50" s="28">
        <v>46318</v>
      </c>
      <c r="D50" s="28">
        <v>46331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34"/>
    </row>
    <row r="51" spans="1:30" ht="18.75" x14ac:dyDescent="0.25">
      <c r="A51" s="27"/>
      <c r="B51" s="29" t="s">
        <v>101</v>
      </c>
      <c r="C51" s="28">
        <v>46318</v>
      </c>
      <c r="D51" s="28">
        <v>46331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34"/>
    </row>
    <row r="52" spans="1:30" ht="18.75" x14ac:dyDescent="0.25">
      <c r="A52" s="27"/>
      <c r="B52" s="29" t="s">
        <v>102</v>
      </c>
      <c r="C52" s="28">
        <v>46318</v>
      </c>
      <c r="D52" s="28">
        <v>46331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34"/>
    </row>
    <row r="53" spans="1:30" s="31" customFormat="1" ht="18.75" x14ac:dyDescent="0.25">
      <c r="A53" s="22"/>
      <c r="B53" s="6"/>
      <c r="C53" s="6"/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30" ht="18" customHeight="1" x14ac:dyDescent="0.25">
      <c r="A54" s="22"/>
      <c r="B54" s="5"/>
      <c r="C54" s="6"/>
      <c r="D54" s="4"/>
    </row>
    <row r="55" spans="1:30" ht="18" customHeight="1" x14ac:dyDescent="0.25">
      <c r="A55" s="22"/>
      <c r="B55" s="5" t="s">
        <v>6</v>
      </c>
      <c r="C55" s="6"/>
      <c r="D55" s="4"/>
      <c r="N55" s="4" t="s">
        <v>12</v>
      </c>
      <c r="O55" s="23"/>
      <c r="P55" s="23"/>
      <c r="Q55" s="23"/>
      <c r="R55" s="23"/>
      <c r="S55" s="23"/>
      <c r="T55" s="6"/>
      <c r="U55" s="6"/>
      <c r="V55" s="6"/>
      <c r="W55" s="6"/>
      <c r="X55" s="23"/>
      <c r="Y55" s="23"/>
    </row>
    <row r="56" spans="1:30" ht="20.25" customHeight="1" x14ac:dyDescent="0.25">
      <c r="A56" s="22"/>
      <c r="B56" s="8" t="s">
        <v>11</v>
      </c>
      <c r="C56" s="8"/>
      <c r="D56" s="14"/>
      <c r="N56" s="20" t="s">
        <v>18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30" ht="42.75" customHeight="1" x14ac:dyDescent="0.25">
      <c r="A57" s="22"/>
      <c r="B57" s="14" t="s">
        <v>9</v>
      </c>
      <c r="C57" s="8"/>
      <c r="D57" s="14"/>
      <c r="N57" s="20" t="s">
        <v>5</v>
      </c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58" spans="1:30" ht="37.5" customHeight="1" x14ac:dyDescent="0.25">
      <c r="A58" s="22"/>
      <c r="B58" s="42" t="s">
        <v>19</v>
      </c>
      <c r="C58" s="42"/>
      <c r="D58" s="14"/>
      <c r="N58" s="15" t="s">
        <v>10</v>
      </c>
      <c r="O58" s="8"/>
      <c r="P58" s="8"/>
      <c r="Q58" s="8"/>
      <c r="R58" s="8"/>
      <c r="S58" s="8"/>
      <c r="T58" s="8"/>
      <c r="U58" s="8"/>
      <c r="V58" s="8"/>
      <c r="W58" s="20" t="s">
        <v>16</v>
      </c>
      <c r="X58" s="8"/>
    </row>
    <row r="59" spans="1:30" ht="25.5" customHeight="1" x14ac:dyDescent="0.25">
      <c r="B59" s="8" t="s">
        <v>17</v>
      </c>
      <c r="C59" s="8"/>
      <c r="D59" s="26"/>
      <c r="N59" s="15" t="s">
        <v>17</v>
      </c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30" ht="26.45" customHeight="1" x14ac:dyDescent="0.25">
      <c r="B60" s="7" t="s">
        <v>8</v>
      </c>
      <c r="C60" s="6"/>
      <c r="D60" s="7"/>
      <c r="N60" s="7" t="s">
        <v>8</v>
      </c>
      <c r="O60" s="7"/>
      <c r="P60" s="7"/>
      <c r="Q60" s="14"/>
      <c r="R60" s="14"/>
      <c r="S60" s="14"/>
      <c r="T60" s="14"/>
      <c r="U60" s="7"/>
      <c r="V60" s="7"/>
      <c r="W60" s="7"/>
      <c r="X60" s="25"/>
      <c r="Y60" s="25"/>
    </row>
  </sheetData>
  <mergeCells count="12">
    <mergeCell ref="B58:C58"/>
    <mergeCell ref="B9:B10"/>
    <mergeCell ref="C9:D9"/>
    <mergeCell ref="I9:M9"/>
    <mergeCell ref="N9:Q9"/>
    <mergeCell ref="E9:H9"/>
    <mergeCell ref="AA9:AD9"/>
    <mergeCell ref="R9:U9"/>
    <mergeCell ref="V9:Z9"/>
    <mergeCell ref="A9:A10"/>
    <mergeCell ref="A8:Z8"/>
    <mergeCell ref="A7:Z7"/>
  </mergeCells>
  <phoneticPr fontId="15" type="noConversion"/>
  <conditionalFormatting sqref="E11:AC52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2" orientation="landscape" r:id="rId1"/>
  <headerFooter alignWithMargins="0">
    <oddFooter>Страница 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48B16-E406-46E9-9748-8A2513BC620D}">
  <dimension ref="A1:C43"/>
  <sheetViews>
    <sheetView topLeftCell="A25" zoomScale="160" zoomScaleNormal="160" workbookViewId="0">
      <selection activeCell="B37" sqref="B37:C43"/>
    </sheetView>
  </sheetViews>
  <sheetFormatPr defaultRowHeight="15" x14ac:dyDescent="0.25"/>
  <cols>
    <col min="1" max="1" width="58.140625" customWidth="1"/>
    <col min="2" max="2" width="11.28515625" bestFit="1" customWidth="1"/>
    <col min="3" max="3" width="11.7109375" bestFit="1" customWidth="1"/>
  </cols>
  <sheetData>
    <row r="1" spans="1:3" x14ac:dyDescent="0.25">
      <c r="A1" s="44" t="s">
        <v>27</v>
      </c>
      <c r="B1" s="44" t="s">
        <v>28</v>
      </c>
      <c r="C1" s="44" t="s">
        <v>29</v>
      </c>
    </row>
    <row r="2" spans="1:3" x14ac:dyDescent="0.25">
      <c r="A2" s="45" t="s">
        <v>30</v>
      </c>
      <c r="B2" s="46">
        <v>46240</v>
      </c>
      <c r="C2" s="46">
        <v>46331</v>
      </c>
    </row>
    <row r="3" spans="1:3" x14ac:dyDescent="0.25">
      <c r="A3" s="45" t="s">
        <v>31</v>
      </c>
      <c r="B3" s="46">
        <v>46240</v>
      </c>
      <c r="C3" s="46">
        <v>46314</v>
      </c>
    </row>
    <row r="4" spans="1:3" x14ac:dyDescent="0.25">
      <c r="A4" s="45" t="s">
        <v>32</v>
      </c>
      <c r="B4" s="46">
        <v>46240</v>
      </c>
      <c r="C4" s="46">
        <v>46269</v>
      </c>
    </row>
    <row r="5" spans="1:3" x14ac:dyDescent="0.25">
      <c r="A5" s="47" t="s">
        <v>33</v>
      </c>
      <c r="B5" s="48">
        <v>46240</v>
      </c>
      <c r="C5" s="48">
        <v>46269</v>
      </c>
    </row>
    <row r="6" spans="1:3" x14ac:dyDescent="0.25">
      <c r="A6" s="45" t="s">
        <v>34</v>
      </c>
      <c r="B6" s="46">
        <v>46258</v>
      </c>
      <c r="C6" s="46">
        <v>46288</v>
      </c>
    </row>
    <row r="7" spans="1:3" x14ac:dyDescent="0.25">
      <c r="A7" s="49" t="s">
        <v>35</v>
      </c>
      <c r="B7" s="48">
        <v>46258</v>
      </c>
      <c r="C7" s="48">
        <v>46288</v>
      </c>
    </row>
    <row r="8" spans="1:3" x14ac:dyDescent="0.25">
      <c r="A8" s="49" t="s">
        <v>36</v>
      </c>
      <c r="B8" s="48">
        <v>46258</v>
      </c>
      <c r="C8" s="48">
        <v>46288</v>
      </c>
    </row>
    <row r="9" spans="1:3" ht="30" x14ac:dyDescent="0.25">
      <c r="A9" s="45" t="s">
        <v>37</v>
      </c>
      <c r="B9" s="46">
        <v>46265</v>
      </c>
      <c r="C9" s="46">
        <v>46309</v>
      </c>
    </row>
    <row r="10" spans="1:3" x14ac:dyDescent="0.25">
      <c r="A10" s="49" t="s">
        <v>38</v>
      </c>
      <c r="B10" s="48">
        <v>46265</v>
      </c>
      <c r="C10" s="48">
        <v>46294</v>
      </c>
    </row>
    <row r="11" spans="1:3" x14ac:dyDescent="0.25">
      <c r="A11" s="49" t="s">
        <v>39</v>
      </c>
      <c r="B11" s="48">
        <v>46272</v>
      </c>
      <c r="C11" s="48">
        <v>46301</v>
      </c>
    </row>
    <row r="12" spans="1:3" ht="28.5" x14ac:dyDescent="0.25">
      <c r="A12" s="49" t="s">
        <v>40</v>
      </c>
      <c r="B12" s="48">
        <v>46302</v>
      </c>
      <c r="C12" s="48">
        <v>46304</v>
      </c>
    </row>
    <row r="13" spans="1:3" ht="28.5" x14ac:dyDescent="0.25">
      <c r="A13" s="49" t="s">
        <v>41</v>
      </c>
      <c r="B13" s="48">
        <v>46307</v>
      </c>
      <c r="C13" s="48">
        <v>46309</v>
      </c>
    </row>
    <row r="14" spans="1:3" ht="30" x14ac:dyDescent="0.25">
      <c r="A14" s="45" t="s">
        <v>42</v>
      </c>
      <c r="B14" s="46">
        <v>46265</v>
      </c>
      <c r="C14" s="46">
        <v>46309</v>
      </c>
    </row>
    <row r="15" spans="1:3" x14ac:dyDescent="0.25">
      <c r="A15" s="49" t="s">
        <v>38</v>
      </c>
      <c r="B15" s="48">
        <v>46265</v>
      </c>
      <c r="C15" s="48">
        <v>46294</v>
      </c>
    </row>
    <row r="16" spans="1:3" x14ac:dyDescent="0.25">
      <c r="A16" s="49" t="s">
        <v>39</v>
      </c>
      <c r="B16" s="48">
        <v>46272</v>
      </c>
      <c r="C16" s="48">
        <v>46301</v>
      </c>
    </row>
    <row r="17" spans="1:3" ht="28.5" x14ac:dyDescent="0.25">
      <c r="A17" s="49" t="s">
        <v>43</v>
      </c>
      <c r="B17" s="48">
        <v>46302</v>
      </c>
      <c r="C17" s="48">
        <v>46304</v>
      </c>
    </row>
    <row r="18" spans="1:3" ht="28.5" x14ac:dyDescent="0.25">
      <c r="A18" s="49" t="s">
        <v>44</v>
      </c>
      <c r="B18" s="48">
        <v>46307</v>
      </c>
      <c r="C18" s="48">
        <v>46309</v>
      </c>
    </row>
    <row r="19" spans="1:3" x14ac:dyDescent="0.25">
      <c r="A19" s="45" t="s">
        <v>45</v>
      </c>
      <c r="B19" s="46">
        <v>46289</v>
      </c>
      <c r="C19" s="46">
        <v>46314</v>
      </c>
    </row>
    <row r="20" spans="1:3" x14ac:dyDescent="0.25">
      <c r="A20" s="49" t="s">
        <v>46</v>
      </c>
      <c r="B20" s="48">
        <v>46289</v>
      </c>
      <c r="C20" s="48">
        <v>46300</v>
      </c>
    </row>
    <row r="21" spans="1:3" x14ac:dyDescent="0.25">
      <c r="A21" s="49" t="s">
        <v>47</v>
      </c>
      <c r="B21" s="48">
        <v>46296</v>
      </c>
      <c r="C21" s="48">
        <v>46307</v>
      </c>
    </row>
    <row r="22" spans="1:3" x14ac:dyDescent="0.25">
      <c r="A22" s="49" t="s">
        <v>48</v>
      </c>
      <c r="B22" s="48">
        <v>46303</v>
      </c>
      <c r="C22" s="48">
        <v>46314</v>
      </c>
    </row>
    <row r="23" spans="1:3" x14ac:dyDescent="0.25">
      <c r="A23" s="45" t="s">
        <v>49</v>
      </c>
      <c r="B23" s="46">
        <v>46258</v>
      </c>
      <c r="C23" s="46">
        <v>46310</v>
      </c>
    </row>
    <row r="24" spans="1:3" x14ac:dyDescent="0.25">
      <c r="A24" s="49" t="s">
        <v>50</v>
      </c>
      <c r="B24" s="48">
        <v>46258</v>
      </c>
      <c r="C24" s="48">
        <v>46272</v>
      </c>
    </row>
    <row r="25" spans="1:3" x14ac:dyDescent="0.25">
      <c r="A25" s="49" t="s">
        <v>51</v>
      </c>
      <c r="B25" s="48">
        <v>46310</v>
      </c>
      <c r="C25" s="48">
        <v>46310</v>
      </c>
    </row>
    <row r="26" spans="1:3" x14ac:dyDescent="0.25">
      <c r="A26" s="49" t="s">
        <v>52</v>
      </c>
      <c r="B26" s="48">
        <v>46310</v>
      </c>
      <c r="C26" s="48">
        <v>46310</v>
      </c>
    </row>
    <row r="27" spans="1:3" x14ac:dyDescent="0.25">
      <c r="A27" s="45" t="s">
        <v>53</v>
      </c>
      <c r="B27" s="46">
        <v>46265</v>
      </c>
      <c r="C27" s="46">
        <v>46314</v>
      </c>
    </row>
    <row r="28" spans="1:3" x14ac:dyDescent="0.25">
      <c r="A28" s="49" t="s">
        <v>54</v>
      </c>
      <c r="B28" s="48">
        <v>46265</v>
      </c>
      <c r="C28" s="48">
        <v>46269</v>
      </c>
    </row>
    <row r="29" spans="1:3" x14ac:dyDescent="0.25">
      <c r="A29" s="49" t="s">
        <v>55</v>
      </c>
      <c r="B29" s="48">
        <v>46310</v>
      </c>
      <c r="C29" s="48">
        <v>46314</v>
      </c>
    </row>
    <row r="30" spans="1:3" x14ac:dyDescent="0.25">
      <c r="A30" s="45" t="s">
        <v>56</v>
      </c>
      <c r="B30" s="46">
        <v>46258</v>
      </c>
      <c r="C30" s="46">
        <v>46315</v>
      </c>
    </row>
    <row r="31" spans="1:3" x14ac:dyDescent="0.25">
      <c r="A31" s="49" t="s">
        <v>57</v>
      </c>
      <c r="B31" s="48">
        <v>46258</v>
      </c>
      <c r="C31" s="48">
        <v>46283</v>
      </c>
    </row>
    <row r="32" spans="1:3" x14ac:dyDescent="0.25">
      <c r="A32" s="49" t="s">
        <v>58</v>
      </c>
      <c r="B32" s="48">
        <v>46261</v>
      </c>
      <c r="C32" s="48">
        <v>46288</v>
      </c>
    </row>
    <row r="33" spans="1:3" x14ac:dyDescent="0.25">
      <c r="A33" s="49" t="s">
        <v>59</v>
      </c>
      <c r="B33" s="48">
        <v>46266</v>
      </c>
      <c r="C33" s="48">
        <v>46307</v>
      </c>
    </row>
    <row r="34" spans="1:3" x14ac:dyDescent="0.25">
      <c r="A34" s="49" t="s">
        <v>60</v>
      </c>
      <c r="B34" s="48">
        <v>46269</v>
      </c>
      <c r="C34" s="48">
        <v>46310</v>
      </c>
    </row>
    <row r="35" spans="1:3" x14ac:dyDescent="0.25">
      <c r="A35" s="49" t="s">
        <v>61</v>
      </c>
      <c r="B35" s="48">
        <v>46274</v>
      </c>
      <c r="C35" s="48">
        <v>46315</v>
      </c>
    </row>
    <row r="36" spans="1:3" x14ac:dyDescent="0.25">
      <c r="A36" s="45" t="s">
        <v>62</v>
      </c>
      <c r="B36" s="46">
        <v>46289</v>
      </c>
      <c r="C36" s="46">
        <v>46331</v>
      </c>
    </row>
    <row r="37" spans="1:3" x14ac:dyDescent="0.25">
      <c r="A37" s="49" t="s">
        <v>63</v>
      </c>
      <c r="B37" s="48">
        <v>46289</v>
      </c>
      <c r="C37" s="48">
        <v>46302</v>
      </c>
    </row>
    <row r="38" spans="1:3" x14ac:dyDescent="0.25">
      <c r="A38" s="49" t="s">
        <v>64</v>
      </c>
      <c r="B38" s="48">
        <v>46303</v>
      </c>
      <c r="C38" s="48">
        <v>46316</v>
      </c>
    </row>
    <row r="39" spans="1:3" x14ac:dyDescent="0.25">
      <c r="A39" s="49" t="s">
        <v>65</v>
      </c>
      <c r="B39" s="48">
        <v>46308</v>
      </c>
      <c r="C39" s="48">
        <v>46321</v>
      </c>
    </row>
    <row r="40" spans="1:3" x14ac:dyDescent="0.25">
      <c r="A40" s="49" t="s">
        <v>66</v>
      </c>
      <c r="B40" s="48">
        <v>46311</v>
      </c>
      <c r="C40" s="48">
        <v>46324</v>
      </c>
    </row>
    <row r="41" spans="1:3" x14ac:dyDescent="0.25">
      <c r="A41" s="49" t="s">
        <v>67</v>
      </c>
      <c r="B41" s="48">
        <v>46318</v>
      </c>
      <c r="C41" s="48">
        <v>46331</v>
      </c>
    </row>
    <row r="42" spans="1:3" x14ac:dyDescent="0.25">
      <c r="A42" s="49" t="s">
        <v>68</v>
      </c>
      <c r="B42" s="48">
        <v>46318</v>
      </c>
      <c r="C42" s="48">
        <v>46331</v>
      </c>
    </row>
    <row r="43" spans="1:3" x14ac:dyDescent="0.25">
      <c r="A43" s="49" t="s">
        <v>69</v>
      </c>
      <c r="B43" s="48">
        <v>46318</v>
      </c>
      <c r="C43" s="48">
        <v>46331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ГПР</vt:lpstr>
      <vt:lpstr>Лист1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2026-06-24T05:03:03Z</dcterms:modified>
</cp:coreProperties>
</file>