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0995023B-AD30-4334-843C-2928445F63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 (2)" sheetId="6" r:id="rId1"/>
  </sheets>
  <definedNames>
    <definedName name="_xlnm._FilterDatabase" localSheetId="0" hidden="1">'ГПР (2)'!$A$10:$DH$13</definedName>
    <definedName name="_xlnm.Print_Area" localSheetId="0">'ГПР (2)'!$A$1:$AU$21</definedName>
  </definedNames>
  <calcPr calcId="191029"/>
</workbook>
</file>

<file path=xl/calcChain.xml><?xml version="1.0" encoding="utf-8"?>
<calcChain xmlns="http://schemas.openxmlformats.org/spreadsheetml/2006/main">
  <c r="D13" i="6" l="1"/>
  <c r="I9" i="6"/>
  <c r="M9" i="6" s="1"/>
  <c r="R9" i="6" s="1"/>
  <c r="V9" i="6" s="1"/>
  <c r="Z9" i="6" s="1"/>
  <c r="AE9" i="6" s="1"/>
  <c r="AI9" i="6" s="1"/>
  <c r="D12" i="6" l="1"/>
  <c r="C12" i="6" l="1"/>
  <c r="AM9" i="6"/>
  <c r="AQ9" i="6" l="1"/>
  <c r="AV9" i="6" s="1"/>
  <c r="AZ9" i="6" s="1"/>
  <c r="BE9" i="6" s="1"/>
  <c r="F10" i="6" l="1"/>
  <c r="G10" i="6" l="1"/>
  <c r="H10" i="6" l="1"/>
  <c r="I10" i="6" l="1"/>
  <c r="J10" i="6" l="1"/>
  <c r="K10" i="6" l="1"/>
  <c r="L10" i="6" l="1"/>
  <c r="M10" i="6" l="1"/>
  <c r="N10" i="6" l="1"/>
  <c r="O10" i="6" l="1"/>
  <c r="P10" i="6" l="1"/>
  <c r="Q10" i="6" l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C11" i="6" l="1"/>
  <c r="D11" i="6"/>
</calcChain>
</file>

<file path=xl/sharedStrings.xml><?xml version="1.0" encoding="utf-8"?>
<sst xmlns="http://schemas.openxmlformats.org/spreadsheetml/2006/main" count="26" uniqueCount="24">
  <si>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</si>
  <si>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</si>
  <si>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</si>
  <si>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</si>
  <si>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</si>
  <si>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</si>
  <si>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</si>
  <si>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</si>
  <si>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</si>
  <si>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</si>
  <si>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</si>
  <si>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</si>
  <si>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</si>
  <si>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</si>
  <si>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</si>
  <si>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</si>
  <si>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</si>
  <si>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Устройство внутриквартальных инженерных сетей водоснабжения и водоотведения</t>
  </si>
  <si>
    <t>Внутриквартальные инженерные сети</t>
  </si>
  <si>
    <t>ЖК "Сибирский". Квартал №1</t>
  </si>
  <si>
    <t>на объекте: "Многоквартирные жилые дома с объектами инфраструктуры, расположенные по адресу: г.Тюмень, ул. Московский тракт, Квартал №1"</t>
  </si>
  <si>
    <t>_______________________________________В.Л. Вежновец</t>
  </si>
  <si>
    <t>"______"___________________2026г.</t>
  </si>
  <si>
    <t>График производства работ на выполнение комплекса работ по устройству наружных сетей водоснабжения и водоотведения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</si>
</sst>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9" fillId="0" borderId="0"/>
    <xf numFmtId="0" fontId="20" fillId="0" borderId="0"/>
    <xf numFmtId="0" fontId="20" fillId="0" borderId="0"/>
    <xf numFmtId="0" fontId="19" fillId="0" borderId="0"/>
    <xf numFmtId="0" fontId="21" fillId="0" borderId="0"/>
    <xf numFmtId="0" fontId="21" fillId="0" borderId="0"/>
    <xf numFmtId="43" fontId="19" fillId="0" borderId="0" applyFont="0" applyFill="0" applyBorder="0" applyProtection="0"/>
    <xf numFmtId="43" fontId="20" fillId="0" borderId="0" applyFont="0" applyFill="0" applyBorder="0" applyProtection="0"/>
    <xf numFmtId="167" fontId="22" fillId="0" borderId="0" applyFont="0" applyFill="0" applyBorder="0" applyProtection="0"/>
  </cellStyleXfs>
  <cellXfs count="46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3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4" fillId="2" borderId="0" xfId="10" applyFont="1" applyFill="1" applyAlignment="1">
      <alignment vertical="top"/>
    </xf>
    <xf numFmtId="0" fontId="24" fillId="2" borderId="0" xfId="9" applyFont="1" applyFill="1" applyAlignment="1">
      <alignment horizontal="right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6" fillId="2" borderId="0" xfId="5" applyFont="1" applyFill="1" applyAlignment="1">
      <alignment horizontal="left" vertical="top"/>
    </xf>
    <xf numFmtId="0" fontId="27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6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6" fillId="0" borderId="0" xfId="5" applyFont="1" applyAlignment="1">
      <alignment vertical="top"/>
    </xf>
    <xf numFmtId="0" fontId="23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vertical="top" wrapText="1"/>
    </xf>
    <xf numFmtId="0" fontId="11" fillId="2" borderId="0" xfId="10" applyFont="1" applyFill="1" applyAlignment="1">
      <alignment horizontal="left" vertical="top" wrapText="1"/>
    </xf>
    <xf numFmtId="0" fontId="12" fillId="2" borderId="1" xfId="5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2" xfId="5" applyFont="1" applyFill="1" applyBorder="1" applyAlignment="1">
      <alignment horizontal="center" vertical="top" wrapText="1"/>
    </xf>
    <xf numFmtId="0" fontId="18" fillId="2" borderId="0" xfId="5" applyFont="1" applyFill="1" applyAlignment="1">
      <alignment horizontal="center" vertical="top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1"/>
  <sheetViews>
    <sheetView tabSelected="1" showWhiteSpace="0" view="pageBreakPreview" zoomScale="55" zoomScaleNormal="55" zoomScaleSheetLayoutView="55" zoomScalePageLayoutView="85" workbookViewId="0">
      <selection activeCell="AJ14" sqref="AJ14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21" width="5.7109375" style="23" hidden="1" customWidth="1"/>
    <col min="22" max="26" width="5.28515625" style="23" customWidth="1"/>
    <col min="27" max="60" width="5.7109375" style="23" customWidth="1"/>
    <col min="61" max="16384" width="9.140625" style="23"/>
  </cols>
  <sheetData>
    <row r="1" spans="1:60" s="2" customFormat="1" ht="15.75" x14ac:dyDescent="0.25">
      <c r="A1" s="1"/>
      <c r="B1" s="1"/>
    </row>
    <row r="2" spans="1:60" s="2" customFormat="1" ht="18.75" x14ac:dyDescent="0.3">
      <c r="B2" s="3"/>
      <c r="J2" s="22"/>
      <c r="K2" s="22"/>
      <c r="L2" s="22"/>
      <c r="M2" s="22"/>
      <c r="N2" s="22"/>
      <c r="O2" s="21"/>
      <c r="AO2" s="21"/>
      <c r="AS2" s="21" t="s">
        <v>6</v>
      </c>
    </row>
    <row r="3" spans="1:60" s="2" customFormat="1" ht="18.75" x14ac:dyDescent="0.3">
      <c r="A3" s="6"/>
      <c r="B3" s="6"/>
      <c r="C3" s="6"/>
      <c r="D3" s="6"/>
      <c r="J3" s="22"/>
      <c r="K3" s="22"/>
      <c r="L3" s="22"/>
      <c r="M3" s="22"/>
      <c r="N3" s="22"/>
      <c r="O3" s="21"/>
      <c r="AO3" s="21"/>
      <c r="AS3" s="21" t="s">
        <v>13</v>
      </c>
    </row>
    <row r="4" spans="1:60" s="2" customFormat="1" ht="18.75" x14ac:dyDescent="0.25">
      <c r="A4" s="9"/>
      <c r="B4" s="9"/>
      <c r="C4" s="12"/>
      <c r="D4" s="12"/>
    </row>
    <row r="5" spans="1:60" s="2" customFormat="1" ht="18.75" x14ac:dyDescent="0.25">
      <c r="A5" s="9"/>
      <c r="B5" s="9"/>
      <c r="C5" s="12"/>
      <c r="D5" s="12"/>
    </row>
    <row r="6" spans="1:60" ht="18.75" x14ac:dyDescent="0.25">
      <c r="A6" s="7"/>
      <c r="B6" s="7"/>
      <c r="C6" s="6"/>
      <c r="D6" s="10"/>
    </row>
    <row r="7" spans="1:60" ht="18.75" x14ac:dyDescent="0.25">
      <c r="A7" s="45" t="s">
        <v>23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</row>
    <row r="8" spans="1:60" ht="43.5" customHeight="1" x14ac:dyDescent="0.25">
      <c r="A8" s="44" t="s">
        <v>20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</row>
    <row r="9" spans="1:60" ht="18.75" x14ac:dyDescent="0.25">
      <c r="A9" s="39" t="s">
        <v>1</v>
      </c>
      <c r="B9" s="39" t="s">
        <v>0</v>
      </c>
      <c r="C9" s="39" t="s">
        <v>2</v>
      </c>
      <c r="D9" s="39"/>
      <c r="E9" s="41">
        <v>46023</v>
      </c>
      <c r="F9" s="42"/>
      <c r="G9" s="42"/>
      <c r="H9" s="43"/>
      <c r="I9" s="41">
        <f>E9+31</f>
        <v>46054</v>
      </c>
      <c r="J9" s="42"/>
      <c r="K9" s="42"/>
      <c r="L9" s="43"/>
      <c r="M9" s="41">
        <f>I9+30</f>
        <v>46084</v>
      </c>
      <c r="N9" s="42"/>
      <c r="O9" s="42"/>
      <c r="P9" s="42"/>
      <c r="Q9" s="43"/>
      <c r="R9" s="41">
        <f>M9+31</f>
        <v>46115</v>
      </c>
      <c r="S9" s="42"/>
      <c r="T9" s="42"/>
      <c r="U9" s="43"/>
      <c r="V9" s="40">
        <f>R9+31</f>
        <v>46146</v>
      </c>
      <c r="W9" s="40"/>
      <c r="X9" s="40"/>
      <c r="Y9" s="40"/>
      <c r="Z9" s="41">
        <f>V9+28</f>
        <v>46174</v>
      </c>
      <c r="AA9" s="42"/>
      <c r="AB9" s="42"/>
      <c r="AC9" s="42"/>
      <c r="AD9" s="43"/>
      <c r="AE9" s="41">
        <f>Z9+31</f>
        <v>46205</v>
      </c>
      <c r="AF9" s="42"/>
      <c r="AG9" s="42"/>
      <c r="AH9" s="43"/>
      <c r="AI9" s="40">
        <f>AE9+30</f>
        <v>46235</v>
      </c>
      <c r="AJ9" s="40"/>
      <c r="AK9" s="40"/>
      <c r="AL9" s="40"/>
      <c r="AM9" s="41">
        <f>AI9+30</f>
        <v>46265</v>
      </c>
      <c r="AN9" s="42"/>
      <c r="AO9" s="42"/>
      <c r="AP9" s="43"/>
      <c r="AQ9" s="41">
        <f>AM9+31</f>
        <v>46296</v>
      </c>
      <c r="AR9" s="42"/>
      <c r="AS9" s="42"/>
      <c r="AT9" s="42"/>
      <c r="AU9" s="43"/>
      <c r="AV9" s="40">
        <f>AQ9+30</f>
        <v>46326</v>
      </c>
      <c r="AW9" s="40"/>
      <c r="AX9" s="40"/>
      <c r="AY9" s="40"/>
      <c r="AZ9" s="40">
        <f>AV9+31</f>
        <v>46357</v>
      </c>
      <c r="BA9" s="40"/>
      <c r="BB9" s="40"/>
      <c r="BC9" s="40"/>
      <c r="BD9" s="40"/>
      <c r="BE9" s="40">
        <f>AZ9+31</f>
        <v>46388</v>
      </c>
      <c r="BF9" s="40"/>
      <c r="BG9" s="40"/>
      <c r="BH9" s="40"/>
    </row>
    <row r="10" spans="1:60" ht="69" x14ac:dyDescent="0.25">
      <c r="A10" s="39"/>
      <c r="B10" s="39"/>
      <c r="C10" s="36" t="s">
        <v>3</v>
      </c>
      <c r="D10" s="36" t="s">
        <v>4</v>
      </c>
      <c r="E10" s="11">
        <v>46027</v>
      </c>
      <c r="F10" s="11">
        <f t="shared" ref="F10" si="0">E10+7</f>
        <v>46034</v>
      </c>
      <c r="G10" s="11">
        <f t="shared" ref="G10" si="1">F10+7</f>
        <v>46041</v>
      </c>
      <c r="H10" s="11">
        <f t="shared" ref="H10" si="2">G10+7</f>
        <v>46048</v>
      </c>
      <c r="I10" s="11">
        <f t="shared" ref="I10" si="3">H10+7</f>
        <v>46055</v>
      </c>
      <c r="J10" s="11">
        <f t="shared" ref="J10" si="4">I10+7</f>
        <v>46062</v>
      </c>
      <c r="K10" s="11">
        <f t="shared" ref="K10" si="5">J10+7</f>
        <v>46069</v>
      </c>
      <c r="L10" s="11">
        <f t="shared" ref="L10" si="6">K10+7</f>
        <v>46076</v>
      </c>
      <c r="M10" s="11">
        <f t="shared" ref="M10" si="7">L10+7</f>
        <v>46083</v>
      </c>
      <c r="N10" s="11">
        <f t="shared" ref="N10" si="8">M10+7</f>
        <v>46090</v>
      </c>
      <c r="O10" s="11">
        <f t="shared" ref="O10" si="9">N10+7</f>
        <v>46097</v>
      </c>
      <c r="P10" s="11">
        <f t="shared" ref="P10" si="10">O10+7</f>
        <v>46104</v>
      </c>
      <c r="Q10" s="11">
        <f t="shared" ref="Q10" si="11">P10+7</f>
        <v>46111</v>
      </c>
      <c r="R10" s="11">
        <f t="shared" ref="R10" si="12">Q10+7</f>
        <v>46118</v>
      </c>
      <c r="S10" s="11">
        <f t="shared" ref="S10" si="13">R10+7</f>
        <v>46125</v>
      </c>
      <c r="T10" s="11">
        <f t="shared" ref="T10" si="14">S10+7</f>
        <v>46132</v>
      </c>
      <c r="U10" s="11">
        <f t="shared" ref="U10" si="15">T10+7</f>
        <v>46139</v>
      </c>
      <c r="V10" s="11">
        <f t="shared" ref="V10" si="16">U10+7</f>
        <v>46146</v>
      </c>
      <c r="W10" s="11">
        <f t="shared" ref="W10" si="17">V10+7</f>
        <v>46153</v>
      </c>
      <c r="X10" s="11">
        <f t="shared" ref="X10" si="18">W10+7</f>
        <v>46160</v>
      </c>
      <c r="Y10" s="11">
        <f t="shared" ref="Y10" si="19">X10+7</f>
        <v>46167</v>
      </c>
      <c r="Z10" s="11">
        <f t="shared" ref="Z10" si="20">Y10+7</f>
        <v>46174</v>
      </c>
      <c r="AA10" s="11">
        <f t="shared" ref="AA10" si="21">Z10+7</f>
        <v>46181</v>
      </c>
      <c r="AB10" s="11">
        <f t="shared" ref="AB10" si="22">AA10+7</f>
        <v>46188</v>
      </c>
      <c r="AC10" s="11">
        <f t="shared" ref="AC10" si="23">AB10+7</f>
        <v>46195</v>
      </c>
      <c r="AD10" s="11">
        <f t="shared" ref="AD10" si="24">AC10+7</f>
        <v>46202</v>
      </c>
      <c r="AE10" s="11">
        <f t="shared" ref="AE10" si="25">AD10+7</f>
        <v>46209</v>
      </c>
      <c r="AF10" s="11">
        <f t="shared" ref="AF10" si="26">AE10+7</f>
        <v>46216</v>
      </c>
      <c r="AG10" s="11">
        <f t="shared" ref="AG10" si="27">AF10+7</f>
        <v>46223</v>
      </c>
      <c r="AH10" s="11">
        <f t="shared" ref="AH10" si="28">AG10+7</f>
        <v>46230</v>
      </c>
      <c r="AI10" s="11">
        <f t="shared" ref="AI10" si="29">AH10+7</f>
        <v>46237</v>
      </c>
      <c r="AJ10" s="11">
        <f t="shared" ref="AJ10" si="30">AI10+7</f>
        <v>46244</v>
      </c>
      <c r="AK10" s="11">
        <f t="shared" ref="AK10" si="31">AJ10+7</f>
        <v>46251</v>
      </c>
      <c r="AL10" s="11">
        <f t="shared" ref="AL10" si="32">AK10+7</f>
        <v>46258</v>
      </c>
      <c r="AM10" s="11">
        <f t="shared" ref="AM10" si="33">AL10+7</f>
        <v>46265</v>
      </c>
      <c r="AN10" s="11">
        <f t="shared" ref="AN10" si="34">AM10+7</f>
        <v>46272</v>
      </c>
      <c r="AO10" s="11">
        <f t="shared" ref="AO10" si="35">AN10+7</f>
        <v>46279</v>
      </c>
      <c r="AP10" s="11">
        <f t="shared" ref="AP10" si="36">AO10+7</f>
        <v>46286</v>
      </c>
      <c r="AQ10" s="11">
        <f t="shared" ref="AQ10" si="37">AP10+7</f>
        <v>46293</v>
      </c>
      <c r="AR10" s="11">
        <f t="shared" ref="AR10" si="38">AQ10+7</f>
        <v>46300</v>
      </c>
      <c r="AS10" s="11">
        <f t="shared" ref="AS10" si="39">AR10+7</f>
        <v>46307</v>
      </c>
      <c r="AT10" s="11">
        <f t="shared" ref="AT10" si="40">AS10+7</f>
        <v>46314</v>
      </c>
      <c r="AU10" s="11">
        <f t="shared" ref="AU10" si="41">AT10+7</f>
        <v>46321</v>
      </c>
      <c r="AV10" s="11">
        <f t="shared" ref="AV10" si="42">AU10+7</f>
        <v>46328</v>
      </c>
      <c r="AW10" s="11">
        <f t="shared" ref="AW10" si="43">AV10+7</f>
        <v>46335</v>
      </c>
      <c r="AX10" s="11">
        <f t="shared" ref="AX10" si="44">AW10+7</f>
        <v>46342</v>
      </c>
      <c r="AY10" s="11">
        <f t="shared" ref="AY10" si="45">AX10+7</f>
        <v>46349</v>
      </c>
      <c r="AZ10" s="11">
        <f t="shared" ref="AZ10" si="46">AY10+7</f>
        <v>46356</v>
      </c>
      <c r="BA10" s="11">
        <f t="shared" ref="BA10" si="47">AZ10+7</f>
        <v>46363</v>
      </c>
      <c r="BB10" s="11">
        <f t="shared" ref="BB10" si="48">BA10+7</f>
        <v>46370</v>
      </c>
      <c r="BC10" s="11">
        <f t="shared" ref="BC10" si="49">BB10+7</f>
        <v>46377</v>
      </c>
      <c r="BD10" s="11">
        <f t="shared" ref="BD10" si="50">BC10+7</f>
        <v>46384</v>
      </c>
      <c r="BE10" s="11">
        <f t="shared" ref="BE10" si="51">BD10+7</f>
        <v>46391</v>
      </c>
      <c r="BF10" s="11">
        <f t="shared" ref="BF10" si="52">BE10+7</f>
        <v>46398</v>
      </c>
      <c r="BG10" s="11">
        <f t="shared" ref="BG10" si="53">BF10+7</f>
        <v>46405</v>
      </c>
      <c r="BH10" s="11">
        <f t="shared" ref="BH10" si="54">BG10+7</f>
        <v>46412</v>
      </c>
    </row>
    <row r="11" spans="1:60" ht="18.75" x14ac:dyDescent="0.25">
      <c r="A11" s="16" t="s">
        <v>12</v>
      </c>
      <c r="B11" s="17" t="s">
        <v>19</v>
      </c>
      <c r="C11" s="18">
        <f>MIN(C12:C13)</f>
        <v>46204</v>
      </c>
      <c r="D11" s="18">
        <f>MAX(D12:D13)</f>
        <v>46230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</row>
    <row r="12" spans="1:60" s="34" customFormat="1" ht="18.75" x14ac:dyDescent="0.25">
      <c r="A12" s="31"/>
      <c r="B12" s="35" t="s">
        <v>18</v>
      </c>
      <c r="C12" s="32">
        <f>MIN(C13:C13)</f>
        <v>46204</v>
      </c>
      <c r="D12" s="32">
        <f>MAX(D13:D13)</f>
        <v>46230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</row>
    <row r="13" spans="1:60" ht="28.5" customHeight="1" x14ac:dyDescent="0.25">
      <c r="A13" s="28"/>
      <c r="B13" s="30" t="s">
        <v>17</v>
      </c>
      <c r="C13" s="29">
        <v>46204</v>
      </c>
      <c r="D13" s="29">
        <f>C13+26</f>
        <v>46230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60" s="34" customFormat="1" ht="18.75" x14ac:dyDescent="0.25">
      <c r="A14" s="23"/>
      <c r="B14" s="6"/>
      <c r="C14" s="6"/>
      <c r="D14" s="4"/>
      <c r="E14" s="24"/>
      <c r="F14" s="24"/>
      <c r="G14" s="24"/>
      <c r="H14" s="6"/>
      <c r="I14" s="6"/>
      <c r="J14" s="6"/>
      <c r="K14" s="6"/>
      <c r="L14" s="24"/>
      <c r="M14" s="24"/>
      <c r="N14" s="24"/>
      <c r="O14" s="24"/>
      <c r="P14" s="24"/>
      <c r="Q14" s="24"/>
      <c r="R14" s="24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</row>
    <row r="15" spans="1:60" ht="18" customHeight="1" x14ac:dyDescent="0.25">
      <c r="A15" s="23"/>
      <c r="B15" s="5"/>
      <c r="C15" s="6"/>
      <c r="D15" s="4"/>
      <c r="E15" s="24"/>
      <c r="F15" s="24"/>
      <c r="G15" s="24"/>
      <c r="H15" s="6"/>
      <c r="I15" s="6"/>
      <c r="J15" s="6"/>
      <c r="K15" s="6"/>
      <c r="L15" s="24"/>
      <c r="M15" s="24"/>
      <c r="N15" s="24"/>
      <c r="O15" s="24"/>
      <c r="P15" s="24"/>
      <c r="Q15" s="24"/>
      <c r="R15" s="24"/>
    </row>
    <row r="16" spans="1:60" ht="18" customHeight="1" x14ac:dyDescent="0.25">
      <c r="A16" s="23"/>
      <c r="B16" s="5" t="s">
        <v>5</v>
      </c>
      <c r="C16" s="6"/>
      <c r="D16" s="4"/>
      <c r="P16" s="24"/>
      <c r="Q16" s="24"/>
      <c r="R16" s="24"/>
      <c r="AI16" s="4" t="s">
        <v>11</v>
      </c>
      <c r="AJ16" s="24"/>
      <c r="AK16" s="24"/>
      <c r="AL16" s="24"/>
      <c r="AM16" s="24"/>
      <c r="AN16" s="24"/>
      <c r="AO16" s="6"/>
      <c r="AP16" s="6"/>
      <c r="AQ16" s="6"/>
      <c r="AR16" s="6"/>
      <c r="AS16" s="24"/>
      <c r="AT16" s="24"/>
    </row>
    <row r="17" spans="1:46" ht="20.25" customHeight="1" x14ac:dyDescent="0.25">
      <c r="A17" s="23"/>
      <c r="B17" s="8" t="s">
        <v>10</v>
      </c>
      <c r="C17" s="8"/>
      <c r="D17" s="14"/>
      <c r="P17" s="8"/>
      <c r="Q17" s="8"/>
      <c r="R17" s="8"/>
      <c r="S17" s="25"/>
      <c r="AI17" s="20" t="s">
        <v>14</v>
      </c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</row>
    <row r="18" spans="1:46" ht="42.75" customHeight="1" x14ac:dyDescent="0.25">
      <c r="A18" s="23"/>
      <c r="B18" s="14" t="s">
        <v>8</v>
      </c>
      <c r="C18" s="8"/>
      <c r="D18" s="14"/>
      <c r="P18" s="20"/>
      <c r="Q18" s="20"/>
      <c r="R18" s="20"/>
      <c r="S18" s="25"/>
      <c r="AI18" s="20" t="s">
        <v>15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</row>
    <row r="19" spans="1:46" ht="37.5" customHeight="1" x14ac:dyDescent="0.25">
      <c r="A19" s="23"/>
      <c r="B19" s="38" t="s">
        <v>21</v>
      </c>
      <c r="C19" s="38"/>
      <c r="D19" s="14"/>
      <c r="P19" s="8"/>
      <c r="Q19" s="8"/>
      <c r="R19" s="8"/>
      <c r="S19" s="8"/>
      <c r="AI19" s="15" t="s">
        <v>9</v>
      </c>
      <c r="AJ19" s="8"/>
      <c r="AK19" s="8"/>
      <c r="AL19" s="8"/>
      <c r="AM19" s="8"/>
      <c r="AN19" s="8"/>
      <c r="AO19" s="8"/>
      <c r="AP19" s="8"/>
      <c r="AQ19" s="8"/>
      <c r="AR19" s="20" t="s">
        <v>16</v>
      </c>
      <c r="AS19" s="8"/>
    </row>
    <row r="20" spans="1:46" ht="25.5" customHeight="1" x14ac:dyDescent="0.25">
      <c r="B20" s="8" t="s">
        <v>22</v>
      </c>
      <c r="C20" s="8"/>
      <c r="D20" s="27"/>
      <c r="P20" s="15"/>
      <c r="Q20" s="15"/>
      <c r="R20" s="15"/>
      <c r="S20" s="15"/>
      <c r="AI20" s="15" t="s">
        <v>22</v>
      </c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</row>
    <row r="21" spans="1:46" ht="26.45" customHeight="1" x14ac:dyDescent="0.25">
      <c r="B21" s="7" t="s">
        <v>7</v>
      </c>
      <c r="C21" s="6"/>
      <c r="D21" s="7"/>
      <c r="P21" s="26"/>
      <c r="Q21" s="26"/>
      <c r="R21" s="26"/>
      <c r="S21" s="25"/>
      <c r="AI21" s="7" t="s">
        <v>7</v>
      </c>
      <c r="AJ21" s="7"/>
      <c r="AK21" s="7"/>
      <c r="AL21" s="14"/>
      <c r="AM21" s="14"/>
      <c r="AN21" s="14"/>
      <c r="AO21" s="14"/>
      <c r="AP21" s="7"/>
      <c r="AQ21" s="7"/>
      <c r="AR21" s="7"/>
      <c r="AS21" s="26"/>
      <c r="AT21" s="26"/>
    </row>
  </sheetData>
  <mergeCells count="19">
    <mergeCell ref="I9:L9"/>
    <mergeCell ref="A9:A10"/>
    <mergeCell ref="E9:H9"/>
    <mergeCell ref="M9:Q9"/>
    <mergeCell ref="R9:U9"/>
    <mergeCell ref="AE9:AH9"/>
    <mergeCell ref="Z9:AD9"/>
    <mergeCell ref="A8:AU8"/>
    <mergeCell ref="A7:AU7"/>
    <mergeCell ref="B19:C19"/>
    <mergeCell ref="B9:B10"/>
    <mergeCell ref="C9:D9"/>
    <mergeCell ref="BE9:BH9"/>
    <mergeCell ref="AI9:AL9"/>
    <mergeCell ref="V9:Y9"/>
    <mergeCell ref="AQ9:AU9"/>
    <mergeCell ref="AM9:AP9"/>
    <mergeCell ref="AV9:AY9"/>
    <mergeCell ref="AZ9:BD9"/>
  </mergeCells>
  <phoneticPr fontId="15" type="noConversion"/>
  <conditionalFormatting sqref="E11:BH13">
    <cfRule type="expression" dxfId="0" priority="17">
      <formula>AND(E$10&gt;=$C11,E$10&lt;=$D11)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78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(2)</vt:lpstr>
      <vt:lpstr>'ГПР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2026-06-08T04:51:42Z</dcterms:modified>
</cp:coreProperties>
</file>