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DEEE86E1-2AB3-48D6-925C-BB7E58AE01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ГПР!$A$10:$CT$49</definedName>
    <definedName name="_xlnm.Print_Area" localSheetId="0">ГПР!$A$1:$EF$57</definedName>
  </definedNames>
  <calcPr calcId="191029"/>
</workbook>
</file>

<file path=xl/calcChain.xml><?xml version="1.0" encoding="utf-8"?>
<calcChain xmlns="http://schemas.openxmlformats.org/spreadsheetml/2006/main">
  <c r="E46" i="6" l="1"/>
  <c r="E33" i="6"/>
  <c r="E30" i="6"/>
  <c r="E27" i="6"/>
  <c r="E48" i="6"/>
  <c r="C12" i="6" l="1"/>
  <c r="C11" i="6" s="1"/>
  <c r="E13" i="6"/>
  <c r="D12" i="6"/>
  <c r="D11" i="6" s="1"/>
  <c r="J9" i="6"/>
  <c r="O9" i="6" s="1"/>
  <c r="S9" i="6" s="1"/>
  <c r="W9" i="6" s="1"/>
  <c r="AB9" i="6" s="1"/>
  <c r="AF9" i="6" s="1"/>
  <c r="AK9" i="6" s="1"/>
  <c r="AO9" i="6" s="1"/>
  <c r="AS9" i="6" s="1"/>
  <c r="AX9" i="6" s="1"/>
  <c r="BB9" i="6" s="1"/>
  <c r="BF9" i="6" s="1"/>
  <c r="BJ9" i="6" s="1"/>
  <c r="BO9" i="6" s="1"/>
  <c r="BS9" i="6" s="1"/>
  <c r="BX9" i="6" s="1"/>
  <c r="CB9" i="6" s="1"/>
  <c r="CF9" i="6" s="1"/>
  <c r="CK9" i="6" s="1"/>
  <c r="CO9" i="6" s="1"/>
  <c r="CS9" i="6" s="1"/>
  <c r="CX9" i="6" s="1"/>
  <c r="DB9" i="6" s="1"/>
  <c r="DG9" i="6" s="1"/>
  <c r="DK9" i="6" s="1"/>
  <c r="DO9" i="6" s="1"/>
  <c r="DS9" i="6" s="1"/>
  <c r="G10" i="6" l="1"/>
  <c r="H10" i="6" l="1"/>
  <c r="I10" i="6" l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CK10" i="6" s="1"/>
  <c r="CL10" i="6" s="1"/>
  <c r="CM10" i="6" s="1"/>
  <c r="CN10" i="6" s="1"/>
  <c r="CO10" i="6" s="1"/>
  <c r="CP10" i="6" s="1"/>
  <c r="CQ10" i="6" s="1"/>
  <c r="CR10" i="6" s="1"/>
  <c r="CS10" i="6" s="1"/>
  <c r="CT10" i="6" s="1"/>
  <c r="CU10" i="6" s="1"/>
  <c r="CV10" i="6" s="1"/>
  <c r="CW10" i="6" s="1"/>
  <c r="CX10" i="6" s="1"/>
  <c r="CY10" i="6" s="1"/>
  <c r="CZ10" i="6" s="1"/>
  <c r="DA10" i="6" s="1"/>
  <c r="DB10" i="6" s="1"/>
  <c r="DC10" i="6" s="1"/>
  <c r="DD10" i="6" s="1"/>
  <c r="DE10" i="6" s="1"/>
  <c r="DF10" i="6" s="1"/>
  <c r="DG10" i="6" s="1"/>
  <c r="DH10" i="6" s="1"/>
  <c r="DI10" i="6" s="1"/>
  <c r="DJ10" i="6" s="1"/>
  <c r="DK10" i="6" s="1"/>
  <c r="DL10" i="6" s="1"/>
  <c r="DM10" i="6" s="1"/>
  <c r="DN10" i="6" s="1"/>
  <c r="DO10" i="6" s="1"/>
  <c r="DP10" i="6" s="1"/>
  <c r="DQ10" i="6" s="1"/>
  <c r="DR10" i="6" s="1"/>
  <c r="DS10" i="6" s="1"/>
  <c r="DT10" i="6" l="1"/>
  <c r="DU10" i="6" s="1"/>
  <c r="DV10" i="6" s="1"/>
  <c r="DW10" i="6" s="1"/>
  <c r="DX10" i="6" s="1"/>
  <c r="DY10" i="6" s="1"/>
  <c r="DZ10" i="6" s="1"/>
  <c r="EA10" i="6" s="1"/>
  <c r="EB10" i="6" s="1"/>
  <c r="EC10" i="6" s="1"/>
  <c r="ED10" i="6" s="1"/>
  <c r="EE10" i="6" s="1"/>
  <c r="EF10" i="6" s="1"/>
  <c r="DX9" i="6"/>
  <c r="EB9" i="6" s="1"/>
  <c r="E12" i="6"/>
  <c r="E11" i="6" l="1"/>
</calcChain>
</file>

<file path=xl/sharedStrings.xml><?xml version="1.0" encoding="utf-8"?>
<sst xmlns="http://schemas.openxmlformats.org/spreadsheetml/2006/main" count="63" uniqueCount="59">
  <si>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</si>
  <si>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</si>
  <si>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</si>
  <si>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</si>
  <si>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</si>
  <si>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</si>
  <si>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</si>
  <si>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</si>
  <si>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</si>
  <si>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</si>
  <si>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</si>
  <si>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</si>
  <si>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</si>
  <si>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</si>
  <si>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"______"___________________2026г.</t>
  </si>
  <si>
    <t>Дни</t>
  </si>
  <si>
    <t>Монтаж крышных вентиляторов</t>
  </si>
  <si>
    <t>Установка зонтов над шахтами</t>
  </si>
  <si>
    <t>Монтаж приточной установки</t>
  </si>
  <si>
    <t>Монтаж вытяжной установки</t>
  </si>
  <si>
    <t>Монтаж противопожарных клапанов 1 этаж</t>
  </si>
  <si>
    <t>Монтаж противопожарных клапанов 2 этаж</t>
  </si>
  <si>
    <t>Монтаж противопожарных клапанов 3 этаж</t>
  </si>
  <si>
    <t>Монтаж противопожарных клапанов 4 этаж</t>
  </si>
  <si>
    <t>Монтаж противопожарных клапанов 5 этаж</t>
  </si>
  <si>
    <t>Монтаж противопожарных клапанов 6 этаж</t>
  </si>
  <si>
    <t>Монтаж противопожарных клапанов 7 этаж</t>
  </si>
  <si>
    <t>Монтаж противопожарных клапанов 8 этаж</t>
  </si>
  <si>
    <t>Монтаж противопожарных клапанов 9 этаж</t>
  </si>
  <si>
    <t>Монтаж противопожарных клапанов 10 этаж</t>
  </si>
  <si>
    <t>Монтаж противопожарных клапанов 11 этаж</t>
  </si>
  <si>
    <t>Монтаж вентиляционных решеток</t>
  </si>
  <si>
    <t>ПНР системы вентиляции</t>
  </si>
  <si>
    <t xml:space="preserve">График производства работ на выполнение комплекса работ по устройству внутренней вентиляции, дымоудаления, кондиционирования 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</si>
  <si>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</si>
  <si>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</si>
  <si>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</si>
  <si>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_______________________________________В.Л. Вежновец</t>
  </si>
  <si>
    <t>на объекте: "Многоквартирный жилой дом с подземной автостоянкой: г. Екатеринбург, улица Восточная"</t>
  </si>
  <si>
    <t>Внутренняя вентиляция, дымоудаление, кондиционирование</t>
  </si>
  <si>
    <t>Монтаж воздуховодов с огнезащитой (естественная, общеобменная, противодымовая)</t>
  </si>
  <si>
    <t>Монтаж воздуховодов (естественная, общеобменная, противодымовая) Цокольный этаж</t>
  </si>
  <si>
    <t>Монтаж воздуховодов (естественная, общеобменная, противодымовая) 1 этаж</t>
  </si>
  <si>
    <t>Монтаж воздуховодов (естественная, общеобменная, противодымовая) 2 этаж</t>
  </si>
  <si>
    <t>Монтаж воздуховодов (естественная, общеобменная, противодымовая) 3 этаж</t>
  </si>
  <si>
    <t>Монтаж воздуховодов (естественная, общеобменная, противодымовая) 4 этаж</t>
  </si>
  <si>
    <t>Монтаж воздуховодов (естественная, общеобменная, противодымовая) 5 этаж</t>
  </si>
  <si>
    <t>Монтаж воздуховодов (естественная, общеобменная, противодымовая) 6 этаж</t>
  </si>
  <si>
    <t>Монтаж воздуховодов (естественная, общеобменная, противодымовая) 7 этаж</t>
  </si>
  <si>
    <t>Монтаж воздуховодов (естественная, общеобменная, противодымовая) 8 этаж</t>
  </si>
  <si>
    <t>Монтаж воздуховодов (естественная, общеобменная, противодымовая) 9 этаж</t>
  </si>
  <si>
    <t>Монтаж воздуховодов (естественная, общеобменная, противодымовая) 10 этаж</t>
  </si>
  <si>
    <t>Монтаж воздуховодов (естественная, общеобменная, противодымовая) 11 этаж</t>
  </si>
  <si>
    <t>Монтаж воздуховодов (естественная, общеобменная, противодымовая) Кровля</t>
  </si>
  <si>
    <t>Монтаж вентиляционного оборудования на кровле</t>
  </si>
  <si>
    <t>Монтаж оборудования</t>
  </si>
  <si>
    <t>Монтаж противопожарных клапанов</t>
  </si>
  <si>
    <t>Монтаж противопожарных клапанов Цокольный этаж</t>
  </si>
  <si>
    <t>ГП-1 Секция 2 - 11 эт.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</si>
</sst>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57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22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49" fontId="11" fillId="6" borderId="1" xfId="5" quotePrefix="1" applyNumberFormat="1" applyFont="1" applyFill="1" applyBorder="1" applyAlignment="1">
      <alignment horizontal="center" vertical="center"/>
    </xf>
    <xf numFmtId="0" fontId="22" fillId="6" borderId="1" xfId="19" applyFont="1" applyFill="1" applyBorder="1" applyAlignment="1">
      <alignment vertical="center" wrapText="1"/>
    </xf>
    <xf numFmtId="14" fontId="17" fillId="6" borderId="1" xfId="0" applyNumberFormat="1" applyFont="1" applyFill="1" applyBorder="1" applyAlignment="1">
      <alignment horizontal="center" vertical="center" wrapText="1"/>
    </xf>
    <xf numFmtId="1" fontId="17" fillId="6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25" fillId="2" borderId="0" xfId="5" applyFont="1" applyFill="1" applyBorder="1" applyAlignment="1">
      <alignment vertical="top"/>
    </xf>
    <xf numFmtId="0" fontId="12" fillId="2" borderId="2" xfId="5" applyFont="1" applyFill="1" applyBorder="1" applyAlignment="1">
      <alignment vertical="top" wrapText="1"/>
    </xf>
    <xf numFmtId="0" fontId="12" fillId="2" borderId="0" xfId="5" applyFont="1" applyFill="1" applyAlignment="1">
      <alignment horizontal="center" vertical="top"/>
    </xf>
    <xf numFmtId="0" fontId="12" fillId="2" borderId="2" xfId="5" applyFont="1" applyFill="1" applyBorder="1" applyAlignment="1">
      <alignment horizontal="center" vertical="top" wrapText="1"/>
    </xf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F93"/>
  <sheetViews>
    <sheetView tabSelected="1" showWhiteSpace="0" view="pageBreakPreview" zoomScale="55" zoomScaleNormal="55" zoomScaleSheetLayoutView="55" zoomScalePageLayoutView="85" workbookViewId="0">
      <selection activeCell="AX37" sqref="AX37"/>
    </sheetView>
  </sheetViews>
  <sheetFormatPr defaultColWidth="9.140625" defaultRowHeight="15" x14ac:dyDescent="0.25"/>
  <cols>
    <col min="1" max="1" width="8" style="25" customWidth="1"/>
    <col min="2" max="2" width="82.42578125" style="25" customWidth="1"/>
    <col min="3" max="4" width="15.7109375" style="23" customWidth="1"/>
    <col min="5" max="5" width="8.7109375" style="23" customWidth="1"/>
    <col min="6" max="13" width="5.7109375" style="23" hidden="1" customWidth="1"/>
    <col min="14" max="18" width="5.28515625" style="23" hidden="1" customWidth="1"/>
    <col min="19" max="44" width="5.7109375" style="23" hidden="1" customWidth="1"/>
    <col min="45" max="82" width="5.7109375" style="23" customWidth="1"/>
    <col min="83" max="83" width="6.28515625" style="23" customWidth="1"/>
    <col min="84" max="96" width="5.7109375" style="23" customWidth="1"/>
    <col min="97" max="136" width="5.7109375" style="23" hidden="1" customWidth="1"/>
    <col min="137" max="16384" width="9.140625" style="23"/>
  </cols>
  <sheetData>
    <row r="1" spans="1:136" s="2" customFormat="1" ht="15.75" x14ac:dyDescent="0.25">
      <c r="A1" s="1"/>
      <c r="B1" s="1"/>
    </row>
    <row r="2" spans="1:136" s="2" customFormat="1" ht="18.75" x14ac:dyDescent="0.3">
      <c r="B2" s="3"/>
      <c r="F2" s="22"/>
      <c r="G2" s="21"/>
      <c r="Y2" s="21"/>
      <c r="CP2" s="21" t="s">
        <v>6</v>
      </c>
    </row>
    <row r="3" spans="1:136" s="2" customFormat="1" ht="18.75" x14ac:dyDescent="0.3">
      <c r="A3" s="6"/>
      <c r="B3" s="6"/>
      <c r="C3" s="6"/>
      <c r="D3" s="6"/>
      <c r="E3" s="6"/>
      <c r="F3" s="22"/>
      <c r="G3" s="21"/>
      <c r="Y3" s="21"/>
      <c r="CP3" s="21" t="s">
        <v>13</v>
      </c>
    </row>
    <row r="4" spans="1:136" s="2" customFormat="1" ht="18.75" x14ac:dyDescent="0.25">
      <c r="A4" s="9"/>
      <c r="B4" s="9"/>
      <c r="C4" s="12"/>
      <c r="D4" s="12"/>
      <c r="E4" s="12"/>
    </row>
    <row r="5" spans="1:136" s="2" customFormat="1" ht="18.75" x14ac:dyDescent="0.25">
      <c r="A5" s="9"/>
      <c r="B5" s="9"/>
      <c r="C5" s="12"/>
      <c r="D5" s="12"/>
      <c r="E5" s="12"/>
    </row>
    <row r="6" spans="1:136" ht="18.75" x14ac:dyDescent="0.25">
      <c r="A6" s="7"/>
      <c r="B6" s="7"/>
      <c r="C6" s="6"/>
      <c r="D6" s="10"/>
      <c r="E6" s="10"/>
    </row>
    <row r="7" spans="1:136" ht="18.75" x14ac:dyDescent="0.25">
      <c r="A7" s="46" t="s">
        <v>33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  <c r="DB7" s="46"/>
      <c r="DC7" s="46"/>
      <c r="DD7" s="46"/>
      <c r="DE7" s="46"/>
      <c r="DF7" s="46"/>
      <c r="DG7" s="46"/>
      <c r="DH7" s="46"/>
      <c r="DI7" s="46"/>
      <c r="DJ7" s="46"/>
      <c r="DK7" s="46"/>
      <c r="DL7" s="46"/>
      <c r="DM7" s="46"/>
      <c r="DN7" s="46"/>
      <c r="DO7" s="46"/>
      <c r="DP7" s="46"/>
      <c r="DQ7" s="46"/>
      <c r="DR7" s="46"/>
      <c r="DS7" s="46"/>
      <c r="DT7" s="46"/>
      <c r="DU7" s="46"/>
      <c r="DV7" s="46"/>
      <c r="DW7" s="46"/>
      <c r="DX7" s="46"/>
      <c r="DY7" s="46"/>
      <c r="DZ7" s="46"/>
      <c r="EA7" s="46"/>
      <c r="EB7" s="5"/>
      <c r="EC7" s="5"/>
      <c r="ED7" s="5"/>
      <c r="EE7" s="5"/>
      <c r="EF7" s="5"/>
    </row>
    <row r="8" spans="1:136" ht="43.5" customHeight="1" x14ac:dyDescent="0.25">
      <c r="A8" s="47" t="s">
        <v>38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47"/>
      <c r="DV8" s="47"/>
      <c r="DW8" s="47"/>
      <c r="DX8" s="47"/>
      <c r="DY8" s="47"/>
      <c r="DZ8" s="47"/>
      <c r="EA8" s="45"/>
      <c r="EB8" s="45"/>
      <c r="EC8" s="45"/>
      <c r="ED8" s="45"/>
      <c r="EE8" s="45"/>
      <c r="EF8" s="45"/>
    </row>
    <row r="9" spans="1:136" ht="18.75" x14ac:dyDescent="0.25">
      <c r="A9" s="52" t="s">
        <v>1</v>
      </c>
      <c r="B9" s="52" t="s">
        <v>0</v>
      </c>
      <c r="C9" s="54" t="s">
        <v>2</v>
      </c>
      <c r="D9" s="55"/>
      <c r="E9" s="56"/>
      <c r="F9" s="49">
        <v>46054</v>
      </c>
      <c r="G9" s="50"/>
      <c r="H9" s="50"/>
      <c r="I9" s="51"/>
      <c r="J9" s="49">
        <f>F9+28</f>
        <v>46082</v>
      </c>
      <c r="K9" s="50"/>
      <c r="L9" s="50"/>
      <c r="M9" s="50"/>
      <c r="N9" s="51"/>
      <c r="O9" s="49">
        <f>J9+31</f>
        <v>46113</v>
      </c>
      <c r="P9" s="50"/>
      <c r="Q9" s="50"/>
      <c r="R9" s="51"/>
      <c r="S9" s="49">
        <f>O9+30</f>
        <v>46143</v>
      </c>
      <c r="T9" s="50"/>
      <c r="U9" s="50"/>
      <c r="V9" s="51"/>
      <c r="W9" s="49">
        <f>S9+31</f>
        <v>46174</v>
      </c>
      <c r="X9" s="50"/>
      <c r="Y9" s="50"/>
      <c r="Z9" s="50"/>
      <c r="AA9" s="51"/>
      <c r="AB9" s="49">
        <f>W9+30</f>
        <v>46204</v>
      </c>
      <c r="AC9" s="50"/>
      <c r="AD9" s="50"/>
      <c r="AE9" s="50"/>
      <c r="AF9" s="49">
        <f>AB9+31</f>
        <v>46235</v>
      </c>
      <c r="AG9" s="50"/>
      <c r="AH9" s="50"/>
      <c r="AI9" s="50"/>
      <c r="AJ9" s="50"/>
      <c r="AK9" s="49">
        <f>AF9+31</f>
        <v>46266</v>
      </c>
      <c r="AL9" s="50"/>
      <c r="AM9" s="50"/>
      <c r="AN9" s="50"/>
      <c r="AO9" s="49">
        <f>AK9+30</f>
        <v>46296</v>
      </c>
      <c r="AP9" s="50"/>
      <c r="AQ9" s="50"/>
      <c r="AR9" s="50"/>
      <c r="AS9" s="49">
        <f>AO9+31</f>
        <v>46327</v>
      </c>
      <c r="AT9" s="50"/>
      <c r="AU9" s="50"/>
      <c r="AV9" s="50"/>
      <c r="AW9" s="50"/>
      <c r="AX9" s="48">
        <f>AS9+30</f>
        <v>46357</v>
      </c>
      <c r="AY9" s="48"/>
      <c r="AZ9" s="48"/>
      <c r="BA9" s="48"/>
      <c r="BB9" s="48">
        <f>AX9+31</f>
        <v>46388</v>
      </c>
      <c r="BC9" s="48"/>
      <c r="BD9" s="48"/>
      <c r="BE9" s="48"/>
      <c r="BF9" s="48">
        <f>BB9+31</f>
        <v>46419</v>
      </c>
      <c r="BG9" s="48"/>
      <c r="BH9" s="48"/>
      <c r="BI9" s="48"/>
      <c r="BJ9" s="48">
        <f>BF9+28</f>
        <v>46447</v>
      </c>
      <c r="BK9" s="48"/>
      <c r="BL9" s="48"/>
      <c r="BM9" s="48"/>
      <c r="BN9" s="48"/>
      <c r="BO9" s="48">
        <f>BJ9+31</f>
        <v>46478</v>
      </c>
      <c r="BP9" s="48"/>
      <c r="BQ9" s="48"/>
      <c r="BR9" s="48"/>
      <c r="BS9" s="48">
        <f>BO9+30</f>
        <v>46508</v>
      </c>
      <c r="BT9" s="48"/>
      <c r="BU9" s="48"/>
      <c r="BV9" s="48"/>
      <c r="BW9" s="48"/>
      <c r="BX9" s="48">
        <f>BS9+31</f>
        <v>46539</v>
      </c>
      <c r="BY9" s="48"/>
      <c r="BZ9" s="48"/>
      <c r="CA9" s="48"/>
      <c r="CB9" s="48">
        <f>BX9+31</f>
        <v>46570</v>
      </c>
      <c r="CC9" s="48"/>
      <c r="CD9" s="48"/>
      <c r="CE9" s="48"/>
      <c r="CF9" s="48">
        <f>CB9+30</f>
        <v>46600</v>
      </c>
      <c r="CG9" s="48"/>
      <c r="CH9" s="48"/>
      <c r="CI9" s="48"/>
      <c r="CJ9" s="48"/>
      <c r="CK9" s="48">
        <f>CF9+31</f>
        <v>46631</v>
      </c>
      <c r="CL9" s="48"/>
      <c r="CM9" s="48"/>
      <c r="CN9" s="48"/>
      <c r="CO9" s="48">
        <f>CK9+31</f>
        <v>46662</v>
      </c>
      <c r="CP9" s="48"/>
      <c r="CQ9" s="48"/>
      <c r="CR9" s="48"/>
      <c r="CS9" s="48">
        <f>CO9+30</f>
        <v>46692</v>
      </c>
      <c r="CT9" s="48"/>
      <c r="CU9" s="48"/>
      <c r="CV9" s="48"/>
      <c r="CW9" s="48"/>
      <c r="CX9" s="49">
        <f>CS9+31</f>
        <v>46723</v>
      </c>
      <c r="CY9" s="50"/>
      <c r="CZ9" s="50"/>
      <c r="DA9" s="51"/>
      <c r="DB9" s="49">
        <f>CX9+31</f>
        <v>46754</v>
      </c>
      <c r="DC9" s="50"/>
      <c r="DD9" s="50"/>
      <c r="DE9" s="50"/>
      <c r="DF9" s="51"/>
      <c r="DG9" s="49">
        <f>DB9+31</f>
        <v>46785</v>
      </c>
      <c r="DH9" s="50"/>
      <c r="DI9" s="50"/>
      <c r="DJ9" s="51"/>
      <c r="DK9" s="49">
        <f>DG9+31</f>
        <v>46816</v>
      </c>
      <c r="DL9" s="50"/>
      <c r="DM9" s="50"/>
      <c r="DN9" s="51"/>
      <c r="DO9" s="49">
        <f t="shared" ref="DO9" si="0">DK9+31</f>
        <v>46847</v>
      </c>
      <c r="DP9" s="50"/>
      <c r="DQ9" s="50"/>
      <c r="DR9" s="50"/>
      <c r="DS9" s="48">
        <f t="shared" ref="DS9" si="1">DO9+31</f>
        <v>46878</v>
      </c>
      <c r="DT9" s="48"/>
      <c r="DU9" s="48"/>
      <c r="DV9" s="48"/>
      <c r="DW9" s="48"/>
      <c r="DX9" s="48">
        <f>DS10+31</f>
        <v>46905</v>
      </c>
      <c r="DY9" s="48"/>
      <c r="DZ9" s="48"/>
      <c r="EA9" s="48"/>
      <c r="EB9" s="49">
        <f>DX9+31</f>
        <v>46936</v>
      </c>
      <c r="EC9" s="50"/>
      <c r="ED9" s="50"/>
      <c r="EE9" s="50"/>
      <c r="EF9" s="50"/>
    </row>
    <row r="10" spans="1:136" ht="69" x14ac:dyDescent="0.25">
      <c r="A10" s="52"/>
      <c r="B10" s="52"/>
      <c r="C10" s="36" t="s">
        <v>3</v>
      </c>
      <c r="D10" s="36" t="s">
        <v>4</v>
      </c>
      <c r="E10" s="36" t="s">
        <v>15</v>
      </c>
      <c r="F10" s="11">
        <v>46055</v>
      </c>
      <c r="G10" s="11">
        <f t="shared" ref="G10:AC10" si="2">F10+7</f>
        <v>46062</v>
      </c>
      <c r="H10" s="11">
        <f t="shared" si="2"/>
        <v>46069</v>
      </c>
      <c r="I10" s="11">
        <f t="shared" si="2"/>
        <v>46076</v>
      </c>
      <c r="J10" s="11">
        <f t="shared" si="2"/>
        <v>46083</v>
      </c>
      <c r="K10" s="11">
        <f t="shared" si="2"/>
        <v>46090</v>
      </c>
      <c r="L10" s="11">
        <f t="shared" si="2"/>
        <v>46097</v>
      </c>
      <c r="M10" s="11">
        <f t="shared" si="2"/>
        <v>46104</v>
      </c>
      <c r="N10" s="11">
        <f t="shared" si="2"/>
        <v>46111</v>
      </c>
      <c r="O10" s="11">
        <f t="shared" si="2"/>
        <v>46118</v>
      </c>
      <c r="P10" s="11">
        <f t="shared" si="2"/>
        <v>46125</v>
      </c>
      <c r="Q10" s="11">
        <f t="shared" si="2"/>
        <v>46132</v>
      </c>
      <c r="R10" s="11">
        <f t="shared" si="2"/>
        <v>46139</v>
      </c>
      <c r="S10" s="11">
        <f t="shared" si="2"/>
        <v>46146</v>
      </c>
      <c r="T10" s="11">
        <f t="shared" si="2"/>
        <v>46153</v>
      </c>
      <c r="U10" s="11">
        <f t="shared" si="2"/>
        <v>46160</v>
      </c>
      <c r="V10" s="11">
        <f t="shared" si="2"/>
        <v>46167</v>
      </c>
      <c r="W10" s="11">
        <f t="shared" si="2"/>
        <v>46174</v>
      </c>
      <c r="X10" s="11">
        <f t="shared" si="2"/>
        <v>46181</v>
      </c>
      <c r="Y10" s="11">
        <f t="shared" si="2"/>
        <v>46188</v>
      </c>
      <c r="Z10" s="11">
        <f t="shared" si="2"/>
        <v>46195</v>
      </c>
      <c r="AA10" s="11">
        <f t="shared" si="2"/>
        <v>46202</v>
      </c>
      <c r="AB10" s="11">
        <f t="shared" si="2"/>
        <v>46209</v>
      </c>
      <c r="AC10" s="11">
        <f t="shared" si="2"/>
        <v>46216</v>
      </c>
      <c r="AD10" s="11">
        <f t="shared" ref="AD10:BA10" si="3">AC10+7</f>
        <v>46223</v>
      </c>
      <c r="AE10" s="11">
        <f t="shared" si="3"/>
        <v>46230</v>
      </c>
      <c r="AF10" s="11">
        <f t="shared" si="3"/>
        <v>46237</v>
      </c>
      <c r="AG10" s="11">
        <f t="shared" si="3"/>
        <v>46244</v>
      </c>
      <c r="AH10" s="11">
        <f t="shared" si="3"/>
        <v>46251</v>
      </c>
      <c r="AI10" s="11">
        <f t="shared" si="3"/>
        <v>46258</v>
      </c>
      <c r="AJ10" s="11">
        <f t="shared" si="3"/>
        <v>46265</v>
      </c>
      <c r="AK10" s="11">
        <f t="shared" si="3"/>
        <v>46272</v>
      </c>
      <c r="AL10" s="11">
        <f t="shared" si="3"/>
        <v>46279</v>
      </c>
      <c r="AM10" s="11">
        <f t="shared" si="3"/>
        <v>46286</v>
      </c>
      <c r="AN10" s="11">
        <f t="shared" si="3"/>
        <v>46293</v>
      </c>
      <c r="AO10" s="11">
        <f t="shared" si="3"/>
        <v>46300</v>
      </c>
      <c r="AP10" s="11">
        <f t="shared" si="3"/>
        <v>46307</v>
      </c>
      <c r="AQ10" s="11">
        <f t="shared" si="3"/>
        <v>46314</v>
      </c>
      <c r="AR10" s="11">
        <f t="shared" si="3"/>
        <v>46321</v>
      </c>
      <c r="AS10" s="11">
        <f t="shared" si="3"/>
        <v>46328</v>
      </c>
      <c r="AT10" s="11">
        <f t="shared" si="3"/>
        <v>46335</v>
      </c>
      <c r="AU10" s="11">
        <f t="shared" si="3"/>
        <v>46342</v>
      </c>
      <c r="AV10" s="11">
        <f t="shared" si="3"/>
        <v>46349</v>
      </c>
      <c r="AW10" s="11">
        <f t="shared" si="3"/>
        <v>46356</v>
      </c>
      <c r="AX10" s="11">
        <f t="shared" si="3"/>
        <v>46363</v>
      </c>
      <c r="AY10" s="11">
        <f t="shared" si="3"/>
        <v>46370</v>
      </c>
      <c r="AZ10" s="11">
        <f t="shared" si="3"/>
        <v>46377</v>
      </c>
      <c r="BA10" s="11">
        <f t="shared" si="3"/>
        <v>46384</v>
      </c>
      <c r="BB10" s="11">
        <f t="shared" ref="BB10" si="4">BA10+7</f>
        <v>46391</v>
      </c>
      <c r="BC10" s="11">
        <f t="shared" ref="BC10" si="5">BB10+7</f>
        <v>46398</v>
      </c>
      <c r="BD10" s="11">
        <f t="shared" ref="BD10" si="6">BC10+7</f>
        <v>46405</v>
      </c>
      <c r="BE10" s="11">
        <f t="shared" ref="BE10" si="7">BD10+7</f>
        <v>46412</v>
      </c>
      <c r="BF10" s="11">
        <f t="shared" ref="BF10" si="8">BE10+7</f>
        <v>46419</v>
      </c>
      <c r="BG10" s="11">
        <f t="shared" ref="BG10" si="9">BF10+7</f>
        <v>46426</v>
      </c>
      <c r="BH10" s="11">
        <f t="shared" ref="BH10" si="10">BG10+7</f>
        <v>46433</v>
      </c>
      <c r="BI10" s="11">
        <f t="shared" ref="BI10" si="11">BH10+7</f>
        <v>46440</v>
      </c>
      <c r="BJ10" s="11">
        <f t="shared" ref="BJ10" si="12">BI10+7</f>
        <v>46447</v>
      </c>
      <c r="BK10" s="11">
        <f t="shared" ref="BK10" si="13">BJ10+7</f>
        <v>46454</v>
      </c>
      <c r="BL10" s="11">
        <f t="shared" ref="BL10" si="14">BK10+7</f>
        <v>46461</v>
      </c>
      <c r="BM10" s="11">
        <f t="shared" ref="BM10" si="15">BL10+7</f>
        <v>46468</v>
      </c>
      <c r="BN10" s="11">
        <f t="shared" ref="BN10" si="16">BM10+7</f>
        <v>46475</v>
      </c>
      <c r="BO10" s="11">
        <f t="shared" ref="BO10" si="17">BN10+7</f>
        <v>46482</v>
      </c>
      <c r="BP10" s="11">
        <f t="shared" ref="BP10" si="18">BO10+7</f>
        <v>46489</v>
      </c>
      <c r="BQ10" s="11">
        <f t="shared" ref="BQ10" si="19">BP10+7</f>
        <v>46496</v>
      </c>
      <c r="BR10" s="11">
        <f t="shared" ref="BR10" si="20">BQ10+7</f>
        <v>46503</v>
      </c>
      <c r="BS10" s="11">
        <f t="shared" ref="BS10" si="21">BR10+7</f>
        <v>46510</v>
      </c>
      <c r="BT10" s="11">
        <f t="shared" ref="BT10" si="22">BS10+7</f>
        <v>46517</v>
      </c>
      <c r="BU10" s="11">
        <f t="shared" ref="BU10" si="23">BT10+7</f>
        <v>46524</v>
      </c>
      <c r="BV10" s="11">
        <f t="shared" ref="BV10" si="24">BU10+7</f>
        <v>46531</v>
      </c>
      <c r="BW10" s="11">
        <f t="shared" ref="BW10" si="25">BV10+7</f>
        <v>46538</v>
      </c>
      <c r="BX10" s="11">
        <f t="shared" ref="BX10" si="26">BW10+7</f>
        <v>46545</v>
      </c>
      <c r="BY10" s="11">
        <f t="shared" ref="BY10" si="27">BX10+7</f>
        <v>46552</v>
      </c>
      <c r="BZ10" s="11">
        <f t="shared" ref="BZ10" si="28">BY10+7</f>
        <v>46559</v>
      </c>
      <c r="CA10" s="11">
        <f t="shared" ref="CA10" si="29">BZ10+7</f>
        <v>46566</v>
      </c>
      <c r="CB10" s="11">
        <f t="shared" ref="CB10" si="30">CA10+7</f>
        <v>46573</v>
      </c>
      <c r="CC10" s="11">
        <f t="shared" ref="CC10" si="31">CB10+7</f>
        <v>46580</v>
      </c>
      <c r="CD10" s="11">
        <f t="shared" ref="CD10" si="32">CC10+7</f>
        <v>46587</v>
      </c>
      <c r="CE10" s="11">
        <f t="shared" ref="CE10" si="33">CD10+7</f>
        <v>46594</v>
      </c>
      <c r="CF10" s="11">
        <f t="shared" ref="CF10" si="34">CE10+7</f>
        <v>46601</v>
      </c>
      <c r="CG10" s="11">
        <f t="shared" ref="CG10" si="35">CF10+7</f>
        <v>46608</v>
      </c>
      <c r="CH10" s="11">
        <f t="shared" ref="CH10" si="36">CG10+7</f>
        <v>46615</v>
      </c>
      <c r="CI10" s="11">
        <f t="shared" ref="CI10" si="37">CH10+7</f>
        <v>46622</v>
      </c>
      <c r="CJ10" s="11">
        <f t="shared" ref="CJ10" si="38">CI10+7</f>
        <v>46629</v>
      </c>
      <c r="CK10" s="11">
        <f t="shared" ref="CK10" si="39">CJ10+7</f>
        <v>46636</v>
      </c>
      <c r="CL10" s="11">
        <f t="shared" ref="CL10" si="40">CK10+7</f>
        <v>46643</v>
      </c>
      <c r="CM10" s="11">
        <f t="shared" ref="CM10" si="41">CL10+7</f>
        <v>46650</v>
      </c>
      <c r="CN10" s="11">
        <f t="shared" ref="CN10" si="42">CM10+7</f>
        <v>46657</v>
      </c>
      <c r="CO10" s="11">
        <f t="shared" ref="CO10" si="43">CN10+7</f>
        <v>46664</v>
      </c>
      <c r="CP10" s="11">
        <f t="shared" ref="CP10" si="44">CO10+7</f>
        <v>46671</v>
      </c>
      <c r="CQ10" s="11">
        <f t="shared" ref="CQ10" si="45">CP10+7</f>
        <v>46678</v>
      </c>
      <c r="CR10" s="11">
        <f t="shared" ref="CR10" si="46">CQ10+7</f>
        <v>46685</v>
      </c>
      <c r="CS10" s="11">
        <f t="shared" ref="CS10" si="47">CR10+7</f>
        <v>46692</v>
      </c>
      <c r="CT10" s="11">
        <f t="shared" ref="CT10" si="48">CS10+7</f>
        <v>46699</v>
      </c>
      <c r="CU10" s="11">
        <f t="shared" ref="CU10" si="49">CT10+7</f>
        <v>46706</v>
      </c>
      <c r="CV10" s="11">
        <f t="shared" ref="CV10" si="50">CU10+7</f>
        <v>46713</v>
      </c>
      <c r="CW10" s="11">
        <f t="shared" ref="CW10" si="51">CV10+7</f>
        <v>46720</v>
      </c>
      <c r="CX10" s="11">
        <f t="shared" ref="CX10" si="52">CW10+7</f>
        <v>46727</v>
      </c>
      <c r="CY10" s="11">
        <f t="shared" ref="CY10" si="53">CX10+7</f>
        <v>46734</v>
      </c>
      <c r="CZ10" s="11">
        <f t="shared" ref="CZ10" si="54">CY10+7</f>
        <v>46741</v>
      </c>
      <c r="DA10" s="11">
        <f t="shared" ref="DA10" si="55">CZ10+7</f>
        <v>46748</v>
      </c>
      <c r="DB10" s="11">
        <f t="shared" ref="DB10" si="56">DA10+7</f>
        <v>46755</v>
      </c>
      <c r="DC10" s="11">
        <f t="shared" ref="DC10" si="57">DB10+7</f>
        <v>46762</v>
      </c>
      <c r="DD10" s="11">
        <f t="shared" ref="DD10" si="58">DC10+7</f>
        <v>46769</v>
      </c>
      <c r="DE10" s="11">
        <f t="shared" ref="DE10" si="59">DD10+7</f>
        <v>46776</v>
      </c>
      <c r="DF10" s="11">
        <f t="shared" ref="DF10" si="60">DE10+7</f>
        <v>46783</v>
      </c>
      <c r="DG10" s="11">
        <f t="shared" ref="DG10" si="61">DF10+7</f>
        <v>46790</v>
      </c>
      <c r="DH10" s="11">
        <f t="shared" ref="DH10" si="62">DG10+7</f>
        <v>46797</v>
      </c>
      <c r="DI10" s="11">
        <f t="shared" ref="DI10" si="63">DH10+7</f>
        <v>46804</v>
      </c>
      <c r="DJ10" s="11">
        <f t="shared" ref="DJ10" si="64">DI10+7</f>
        <v>46811</v>
      </c>
      <c r="DK10" s="11">
        <f t="shared" ref="DK10" si="65">DJ10+7</f>
        <v>46818</v>
      </c>
      <c r="DL10" s="11">
        <f t="shared" ref="DL10" si="66">DK10+7</f>
        <v>46825</v>
      </c>
      <c r="DM10" s="11">
        <f t="shared" ref="DM10" si="67">DL10+7</f>
        <v>46832</v>
      </c>
      <c r="DN10" s="11">
        <f t="shared" ref="DN10" si="68">DM10+7</f>
        <v>46839</v>
      </c>
      <c r="DO10" s="11">
        <f t="shared" ref="DO10" si="69">DN10+7</f>
        <v>46846</v>
      </c>
      <c r="DP10" s="11">
        <f t="shared" ref="DP10" si="70">DO10+7</f>
        <v>46853</v>
      </c>
      <c r="DQ10" s="11">
        <f t="shared" ref="DQ10" si="71">DP10+7</f>
        <v>46860</v>
      </c>
      <c r="DR10" s="11">
        <f t="shared" ref="DR10" si="72">DQ10+7</f>
        <v>46867</v>
      </c>
      <c r="DS10" s="11">
        <f t="shared" ref="DS10" si="73">DR10+7</f>
        <v>46874</v>
      </c>
      <c r="DT10" s="11">
        <f t="shared" ref="DT10" si="74">DS10+7</f>
        <v>46881</v>
      </c>
      <c r="DU10" s="11">
        <f t="shared" ref="DU10" si="75">DT10+7</f>
        <v>46888</v>
      </c>
      <c r="DV10" s="11">
        <f t="shared" ref="DV10" si="76">DU10+7</f>
        <v>46895</v>
      </c>
      <c r="DW10" s="11">
        <f t="shared" ref="DW10" si="77">DV10+7</f>
        <v>46902</v>
      </c>
      <c r="DX10" s="11">
        <f t="shared" ref="DX10" si="78">DW10+7</f>
        <v>46909</v>
      </c>
      <c r="DY10" s="11">
        <f t="shared" ref="DY10" si="79">DX10+7</f>
        <v>46916</v>
      </c>
      <c r="DZ10" s="11">
        <f t="shared" ref="DZ10" si="80">DY10+7</f>
        <v>46923</v>
      </c>
      <c r="EA10" s="11">
        <f t="shared" ref="EA10" si="81">DZ10+7</f>
        <v>46930</v>
      </c>
      <c r="EB10" s="11">
        <f t="shared" ref="EB10" si="82">EA10+7</f>
        <v>46937</v>
      </c>
      <c r="EC10" s="11">
        <f t="shared" ref="EC10" si="83">EB10+7</f>
        <v>46944</v>
      </c>
      <c r="ED10" s="11">
        <f t="shared" ref="ED10" si="84">EC10+7</f>
        <v>46951</v>
      </c>
      <c r="EE10" s="11">
        <f t="shared" ref="EE10" si="85">ED10+7</f>
        <v>46958</v>
      </c>
      <c r="EF10" s="11">
        <f t="shared" ref="EF10" si="86">EE10+7</f>
        <v>46965</v>
      </c>
    </row>
    <row r="11" spans="1:136" ht="18.75" x14ac:dyDescent="0.25">
      <c r="A11" s="16" t="s">
        <v>12</v>
      </c>
      <c r="B11" s="17" t="s">
        <v>58</v>
      </c>
      <c r="C11" s="18">
        <f>MIN(C12:C49)</f>
        <v>46360</v>
      </c>
      <c r="D11" s="18">
        <f>MAX(D12:D49)</f>
        <v>46651</v>
      </c>
      <c r="E11" s="42">
        <f>D11-C11+1</f>
        <v>292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</row>
    <row r="12" spans="1:136" s="34" customFormat="1" ht="18.75" x14ac:dyDescent="0.25">
      <c r="A12" s="37"/>
      <c r="B12" s="38" t="s">
        <v>39</v>
      </c>
      <c r="C12" s="39">
        <f>MIN(C13:C49)</f>
        <v>46360</v>
      </c>
      <c r="D12" s="39">
        <f>MAX(D13:D49)</f>
        <v>46651</v>
      </c>
      <c r="E12" s="40">
        <f>D12-C12+1</f>
        <v>292</v>
      </c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</row>
    <row r="13" spans="1:136" s="34" customFormat="1" ht="18" customHeight="1" x14ac:dyDescent="0.25">
      <c r="A13" s="31"/>
      <c r="B13" s="35" t="s">
        <v>40</v>
      </c>
      <c r="C13" s="32">
        <v>46360</v>
      </c>
      <c r="D13" s="32">
        <v>46493</v>
      </c>
      <c r="E13" s="41">
        <f>D13-C13+1</f>
        <v>134</v>
      </c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</row>
    <row r="14" spans="1:136" ht="18.75" customHeight="1" x14ac:dyDescent="0.25">
      <c r="A14" s="28"/>
      <c r="B14" s="30" t="s">
        <v>41</v>
      </c>
      <c r="C14" s="29">
        <v>46482</v>
      </c>
      <c r="D14" s="29">
        <v>46493</v>
      </c>
      <c r="E14" s="29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</row>
    <row r="15" spans="1:136" ht="18.75" customHeight="1" x14ac:dyDescent="0.25">
      <c r="A15" s="28"/>
      <c r="B15" s="30" t="s">
        <v>42</v>
      </c>
      <c r="C15" s="29">
        <v>46471</v>
      </c>
      <c r="D15" s="29">
        <v>46479</v>
      </c>
      <c r="E15" s="29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</row>
    <row r="16" spans="1:136" ht="18.75" customHeight="1" x14ac:dyDescent="0.25">
      <c r="A16" s="28"/>
      <c r="B16" s="30" t="s">
        <v>43</v>
      </c>
      <c r="C16" s="29">
        <v>46360</v>
      </c>
      <c r="D16" s="29">
        <v>46377</v>
      </c>
      <c r="E16" s="29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</row>
    <row r="17" spans="1:136" ht="18.75" customHeight="1" x14ac:dyDescent="0.25">
      <c r="A17" s="28"/>
      <c r="B17" s="30" t="s">
        <v>44</v>
      </c>
      <c r="C17" s="29">
        <v>46360</v>
      </c>
      <c r="D17" s="29">
        <v>46377</v>
      </c>
      <c r="E17" s="29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</row>
    <row r="18" spans="1:136" ht="18.75" customHeight="1" x14ac:dyDescent="0.25">
      <c r="A18" s="28"/>
      <c r="B18" s="30" t="s">
        <v>45</v>
      </c>
      <c r="C18" s="29">
        <v>46378</v>
      </c>
      <c r="D18" s="29">
        <v>46402</v>
      </c>
      <c r="E18" s="29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</row>
    <row r="19" spans="1:136" ht="18.75" customHeight="1" x14ac:dyDescent="0.25">
      <c r="A19" s="28"/>
      <c r="B19" s="30" t="s">
        <v>46</v>
      </c>
      <c r="C19" s="29">
        <v>46378</v>
      </c>
      <c r="D19" s="29">
        <v>46402</v>
      </c>
      <c r="E19" s="2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</row>
    <row r="20" spans="1:136" ht="18.75" customHeight="1" x14ac:dyDescent="0.25">
      <c r="A20" s="28"/>
      <c r="B20" s="30" t="s">
        <v>47</v>
      </c>
      <c r="C20" s="29">
        <v>46405</v>
      </c>
      <c r="D20" s="29">
        <v>46420</v>
      </c>
      <c r="E20" s="29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</row>
    <row r="21" spans="1:136" ht="18.75" customHeight="1" x14ac:dyDescent="0.25">
      <c r="A21" s="28"/>
      <c r="B21" s="30" t="s">
        <v>48</v>
      </c>
      <c r="C21" s="29">
        <v>46405</v>
      </c>
      <c r="D21" s="29">
        <v>46420</v>
      </c>
      <c r="E21" s="29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</row>
    <row r="22" spans="1:136" ht="18.75" customHeight="1" x14ac:dyDescent="0.25">
      <c r="A22" s="28"/>
      <c r="B22" s="30" t="s">
        <v>49</v>
      </c>
      <c r="C22" s="29">
        <v>46421</v>
      </c>
      <c r="D22" s="29">
        <v>46436</v>
      </c>
      <c r="E22" s="29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</row>
    <row r="23" spans="1:136" ht="18.75" customHeight="1" x14ac:dyDescent="0.25">
      <c r="A23" s="28"/>
      <c r="B23" s="30" t="s">
        <v>50</v>
      </c>
      <c r="C23" s="29">
        <v>46421</v>
      </c>
      <c r="D23" s="29">
        <v>46436</v>
      </c>
      <c r="E23" s="29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</row>
    <row r="24" spans="1:136" ht="18.75" customHeight="1" x14ac:dyDescent="0.25">
      <c r="A24" s="28"/>
      <c r="B24" s="30" t="s">
        <v>51</v>
      </c>
      <c r="C24" s="29">
        <v>46437</v>
      </c>
      <c r="D24" s="29">
        <v>46454</v>
      </c>
      <c r="E24" s="29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</row>
    <row r="25" spans="1:136" ht="18.75" customHeight="1" x14ac:dyDescent="0.25">
      <c r="A25" s="28"/>
      <c r="B25" s="30" t="s">
        <v>52</v>
      </c>
      <c r="C25" s="29">
        <v>46437</v>
      </c>
      <c r="D25" s="29">
        <v>46454</v>
      </c>
      <c r="E25" s="29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</row>
    <row r="26" spans="1:136" ht="18.75" customHeight="1" x14ac:dyDescent="0.25">
      <c r="A26" s="28"/>
      <c r="B26" s="30" t="s">
        <v>53</v>
      </c>
      <c r="C26" s="29">
        <v>46455</v>
      </c>
      <c r="D26" s="29">
        <v>46470</v>
      </c>
      <c r="E26" s="29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</row>
    <row r="27" spans="1:136" ht="18.75" x14ac:dyDescent="0.25">
      <c r="A27" s="31"/>
      <c r="B27" s="35" t="s">
        <v>54</v>
      </c>
      <c r="C27" s="32">
        <v>46500</v>
      </c>
      <c r="D27" s="32">
        <v>46514</v>
      </c>
      <c r="E27" s="41">
        <f>D27-C27+1</f>
        <v>15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</row>
    <row r="28" spans="1:136" ht="18.75" customHeight="1" x14ac:dyDescent="0.25">
      <c r="A28" s="28"/>
      <c r="B28" s="30" t="s">
        <v>16</v>
      </c>
      <c r="C28" s="29">
        <v>46500</v>
      </c>
      <c r="D28" s="29">
        <v>46507</v>
      </c>
      <c r="E28" s="29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</row>
    <row r="29" spans="1:136" ht="18.75" customHeight="1" x14ac:dyDescent="0.25">
      <c r="A29" s="28"/>
      <c r="B29" s="30" t="s">
        <v>17</v>
      </c>
      <c r="C29" s="29">
        <v>46510</v>
      </c>
      <c r="D29" s="29">
        <v>46514</v>
      </c>
      <c r="E29" s="29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</row>
    <row r="30" spans="1:136" ht="18.75" x14ac:dyDescent="0.25">
      <c r="A30" s="31"/>
      <c r="B30" s="35" t="s">
        <v>55</v>
      </c>
      <c r="C30" s="32">
        <v>46517</v>
      </c>
      <c r="D30" s="32">
        <v>46546</v>
      </c>
      <c r="E30" s="41">
        <f>D30-C30+1</f>
        <v>30</v>
      </c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</row>
    <row r="31" spans="1:136" ht="18.75" customHeight="1" x14ac:dyDescent="0.25">
      <c r="A31" s="28"/>
      <c r="B31" s="30" t="s">
        <v>18</v>
      </c>
      <c r="C31" s="29">
        <v>46517</v>
      </c>
      <c r="D31" s="29">
        <v>46546</v>
      </c>
      <c r="E31" s="29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</row>
    <row r="32" spans="1:136" ht="18.75" customHeight="1" x14ac:dyDescent="0.25">
      <c r="A32" s="28"/>
      <c r="B32" s="30" t="s">
        <v>19</v>
      </c>
      <c r="C32" s="29">
        <v>46517</v>
      </c>
      <c r="D32" s="29">
        <v>46546</v>
      </c>
      <c r="E32" s="29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</row>
    <row r="33" spans="1:136" ht="18.75" x14ac:dyDescent="0.25">
      <c r="A33" s="31"/>
      <c r="B33" s="35" t="s">
        <v>56</v>
      </c>
      <c r="C33" s="32">
        <v>46556</v>
      </c>
      <c r="D33" s="32">
        <v>46589</v>
      </c>
      <c r="E33" s="41">
        <f>D33-C33+1</f>
        <v>34</v>
      </c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</row>
    <row r="34" spans="1:136" ht="18.75" customHeight="1" x14ac:dyDescent="0.25">
      <c r="A34" s="28"/>
      <c r="B34" s="30" t="s">
        <v>57</v>
      </c>
      <c r="C34" s="29">
        <v>46588</v>
      </c>
      <c r="D34" s="29">
        <v>46589</v>
      </c>
      <c r="E34" s="29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</row>
    <row r="35" spans="1:136" ht="18.75" customHeight="1" x14ac:dyDescent="0.25">
      <c r="A35" s="28"/>
      <c r="B35" s="30" t="s">
        <v>20</v>
      </c>
      <c r="C35" s="29">
        <v>46584</v>
      </c>
      <c r="D35" s="29">
        <v>46587</v>
      </c>
      <c r="E35" s="29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</row>
    <row r="36" spans="1:136" ht="18.75" customHeight="1" x14ac:dyDescent="0.25">
      <c r="A36" s="28"/>
      <c r="B36" s="30" t="s">
        <v>21</v>
      </c>
      <c r="C36" s="29">
        <v>46556</v>
      </c>
      <c r="D36" s="29">
        <v>46559</v>
      </c>
      <c r="E36" s="29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</row>
    <row r="37" spans="1:136" ht="18.75" customHeight="1" x14ac:dyDescent="0.25">
      <c r="A37" s="28"/>
      <c r="B37" s="30" t="s">
        <v>22</v>
      </c>
      <c r="C37" s="29">
        <v>46560</v>
      </c>
      <c r="D37" s="29">
        <v>46561</v>
      </c>
      <c r="E37" s="29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</row>
    <row r="38" spans="1:136" ht="18.75" customHeight="1" x14ac:dyDescent="0.25">
      <c r="A38" s="28"/>
      <c r="B38" s="30" t="s">
        <v>23</v>
      </c>
      <c r="C38" s="29">
        <v>46562</v>
      </c>
      <c r="D38" s="29">
        <v>46563</v>
      </c>
      <c r="E38" s="29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</row>
    <row r="39" spans="1:136" ht="18.75" customHeight="1" x14ac:dyDescent="0.25">
      <c r="A39" s="28"/>
      <c r="B39" s="30" t="s">
        <v>24</v>
      </c>
      <c r="C39" s="29">
        <v>46566</v>
      </c>
      <c r="D39" s="29">
        <v>46567</v>
      </c>
      <c r="E39" s="29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</row>
    <row r="40" spans="1:136" ht="18.75" customHeight="1" x14ac:dyDescent="0.25">
      <c r="A40" s="28"/>
      <c r="B40" s="30" t="s">
        <v>25</v>
      </c>
      <c r="C40" s="29">
        <v>46568</v>
      </c>
      <c r="D40" s="29">
        <v>46569</v>
      </c>
      <c r="E40" s="29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</row>
    <row r="41" spans="1:136" ht="18.75" customHeight="1" x14ac:dyDescent="0.25">
      <c r="A41" s="28"/>
      <c r="B41" s="30" t="s">
        <v>26</v>
      </c>
      <c r="C41" s="29">
        <v>46570</v>
      </c>
      <c r="D41" s="29">
        <v>46573</v>
      </c>
      <c r="E41" s="29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</row>
    <row r="42" spans="1:136" ht="18.75" customHeight="1" x14ac:dyDescent="0.25">
      <c r="A42" s="28"/>
      <c r="B42" s="30" t="s">
        <v>27</v>
      </c>
      <c r="C42" s="29">
        <v>46574</v>
      </c>
      <c r="D42" s="29">
        <v>46575</v>
      </c>
      <c r="E42" s="29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</row>
    <row r="43" spans="1:136" ht="18.75" customHeight="1" x14ac:dyDescent="0.25">
      <c r="A43" s="28"/>
      <c r="B43" s="30" t="s">
        <v>28</v>
      </c>
      <c r="C43" s="29">
        <v>46576</v>
      </c>
      <c r="D43" s="29">
        <v>46577</v>
      </c>
      <c r="E43" s="29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</row>
    <row r="44" spans="1:136" ht="18.75" customHeight="1" x14ac:dyDescent="0.25">
      <c r="A44" s="28"/>
      <c r="B44" s="30" t="s">
        <v>29</v>
      </c>
      <c r="C44" s="29">
        <v>46580</v>
      </c>
      <c r="D44" s="29">
        <v>46581</v>
      </c>
      <c r="E44" s="29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</row>
    <row r="45" spans="1:136" ht="18.75" customHeight="1" x14ac:dyDescent="0.25">
      <c r="A45" s="28"/>
      <c r="B45" s="30" t="s">
        <v>30</v>
      </c>
      <c r="C45" s="29">
        <v>46582</v>
      </c>
      <c r="D45" s="29">
        <v>46583</v>
      </c>
      <c r="E45" s="29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</row>
    <row r="46" spans="1:136" ht="18.75" x14ac:dyDescent="0.25">
      <c r="A46" s="31"/>
      <c r="B46" s="35" t="s">
        <v>31</v>
      </c>
      <c r="C46" s="32">
        <v>46624</v>
      </c>
      <c r="D46" s="32">
        <v>46644</v>
      </c>
      <c r="E46" s="41">
        <f>D46-C46+1</f>
        <v>21</v>
      </c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</row>
    <row r="47" spans="1:136" ht="18.75" x14ac:dyDescent="0.25">
      <c r="A47" s="28"/>
      <c r="B47" s="30" t="s">
        <v>31</v>
      </c>
      <c r="C47" s="29">
        <v>46624</v>
      </c>
      <c r="D47" s="29">
        <v>46644</v>
      </c>
      <c r="E47" s="29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</row>
    <row r="48" spans="1:136" s="34" customFormat="1" ht="18.75" x14ac:dyDescent="0.25">
      <c r="A48" s="31"/>
      <c r="B48" s="35" t="s">
        <v>32</v>
      </c>
      <c r="C48" s="32">
        <v>46645</v>
      </c>
      <c r="D48" s="32">
        <v>46651</v>
      </c>
      <c r="E48" s="41">
        <f>D48-C48+1</f>
        <v>7</v>
      </c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3"/>
      <c r="DN48" s="33"/>
      <c r="DO48" s="33"/>
      <c r="DP48" s="33"/>
      <c r="DQ48" s="33"/>
      <c r="DR48" s="33"/>
      <c r="DS48" s="33"/>
      <c r="DT48" s="33"/>
      <c r="DU48" s="33"/>
      <c r="DV48" s="33"/>
      <c r="DW48" s="33"/>
      <c r="DX48" s="33"/>
      <c r="DY48" s="33"/>
      <c r="DZ48" s="33"/>
      <c r="EA48" s="33"/>
      <c r="EB48" s="33"/>
      <c r="EC48" s="33"/>
      <c r="ED48" s="33"/>
      <c r="EE48" s="33"/>
      <c r="EF48" s="33"/>
    </row>
    <row r="49" spans="1:136" ht="18.75" x14ac:dyDescent="0.25">
      <c r="A49" s="28"/>
      <c r="B49" s="30" t="s">
        <v>32</v>
      </c>
      <c r="C49" s="29">
        <v>46645</v>
      </c>
      <c r="D49" s="29">
        <v>46651</v>
      </c>
      <c r="E49" s="29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</row>
    <row r="50" spans="1:136" s="44" customFormat="1" ht="18" customHeight="1" x14ac:dyDescent="0.25">
      <c r="A50" s="23"/>
      <c r="B50" s="5"/>
      <c r="C50" s="6"/>
      <c r="D50" s="4"/>
      <c r="E50" s="4"/>
      <c r="F50" s="24"/>
      <c r="G50" s="24"/>
      <c r="H50" s="24"/>
      <c r="I50" s="24"/>
      <c r="J50" s="24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</row>
    <row r="51" spans="1:136" s="44" customFormat="1" ht="18" customHeight="1" x14ac:dyDescent="0.25">
      <c r="A51" s="23"/>
      <c r="B51" s="5"/>
      <c r="C51" s="6"/>
      <c r="D51" s="4"/>
      <c r="E51" s="4"/>
      <c r="F51" s="24"/>
      <c r="G51" s="24"/>
      <c r="H51" s="24"/>
      <c r="I51" s="24"/>
      <c r="J51" s="24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</row>
    <row r="52" spans="1:136" s="44" customFormat="1" ht="18" customHeight="1" x14ac:dyDescent="0.25">
      <c r="A52" s="23"/>
      <c r="B52" s="5" t="s">
        <v>5</v>
      </c>
      <c r="C52" s="6"/>
      <c r="D52" s="4"/>
      <c r="E52" s="4"/>
      <c r="F52" s="23"/>
      <c r="G52" s="23"/>
      <c r="H52" s="24"/>
      <c r="I52" s="24"/>
      <c r="J52" s="24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4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F52" s="4" t="s">
        <v>11</v>
      </c>
      <c r="CG52" s="24"/>
      <c r="CH52" s="24"/>
      <c r="CI52" s="24"/>
      <c r="CJ52" s="24"/>
      <c r="CK52" s="24"/>
      <c r="CL52" s="6"/>
      <c r="CM52" s="6"/>
      <c r="CN52" s="6"/>
      <c r="CO52" s="6"/>
      <c r="CP52" s="24"/>
      <c r="CQ52" s="24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N52" s="23"/>
      <c r="EE52" s="23"/>
      <c r="EF52" s="23"/>
    </row>
    <row r="53" spans="1:136" s="44" customFormat="1" ht="20.25" customHeight="1" x14ac:dyDescent="0.25">
      <c r="A53" s="23"/>
      <c r="B53" s="8" t="s">
        <v>10</v>
      </c>
      <c r="C53" s="8"/>
      <c r="D53" s="43"/>
      <c r="E53" s="14"/>
      <c r="F53" s="23"/>
      <c r="G53" s="23"/>
      <c r="H53" s="8"/>
      <c r="I53" s="8"/>
      <c r="J53" s="8"/>
      <c r="K53" s="25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8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F53" s="20" t="s">
        <v>34</v>
      </c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N53" s="23"/>
      <c r="EE53" s="23"/>
      <c r="EF53" s="23"/>
    </row>
    <row r="54" spans="1:136" s="44" customFormat="1" ht="42.75" customHeight="1" x14ac:dyDescent="0.25">
      <c r="A54" s="23"/>
      <c r="B54" s="43" t="s">
        <v>8</v>
      </c>
      <c r="C54" s="8"/>
      <c r="D54" s="43"/>
      <c r="E54" s="14"/>
      <c r="F54" s="23"/>
      <c r="G54" s="23"/>
      <c r="H54" s="20"/>
      <c r="I54" s="20"/>
      <c r="J54" s="20"/>
      <c r="K54" s="25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0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F54" s="20" t="s">
        <v>35</v>
      </c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N54" s="23"/>
      <c r="EE54" s="23"/>
      <c r="EF54" s="23"/>
    </row>
    <row r="55" spans="1:136" s="44" customFormat="1" ht="37.5" customHeight="1" x14ac:dyDescent="0.25">
      <c r="A55" s="23"/>
      <c r="B55" s="53" t="s">
        <v>37</v>
      </c>
      <c r="C55" s="53"/>
      <c r="D55" s="43"/>
      <c r="E55" s="14"/>
      <c r="F55" s="23"/>
      <c r="G55" s="23"/>
      <c r="H55" s="8"/>
      <c r="I55" s="8"/>
      <c r="J55" s="8"/>
      <c r="K55" s="8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8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F55" s="15" t="s">
        <v>9</v>
      </c>
      <c r="CG55" s="8"/>
      <c r="CH55" s="8"/>
      <c r="CI55" s="8"/>
      <c r="CJ55" s="8"/>
      <c r="CK55" s="8"/>
      <c r="CL55" s="8"/>
      <c r="CM55" s="8"/>
      <c r="CN55" s="8"/>
      <c r="CO55" s="20" t="s">
        <v>36</v>
      </c>
      <c r="CP55" s="8"/>
      <c r="CQ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N55" s="23"/>
      <c r="EE55" s="23"/>
      <c r="EF55" s="23"/>
    </row>
    <row r="56" spans="1:136" s="44" customFormat="1" ht="25.5" customHeight="1" x14ac:dyDescent="0.25">
      <c r="A56" s="25"/>
      <c r="B56" s="8" t="s">
        <v>14</v>
      </c>
      <c r="C56" s="8"/>
      <c r="D56" s="27"/>
      <c r="E56" s="27"/>
      <c r="F56" s="23"/>
      <c r="G56" s="23"/>
      <c r="H56" s="15"/>
      <c r="I56" s="15"/>
      <c r="J56" s="15"/>
      <c r="K56" s="15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15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F56" s="15" t="s">
        <v>14</v>
      </c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N56" s="23"/>
      <c r="EE56" s="23"/>
      <c r="EF56" s="23"/>
    </row>
    <row r="57" spans="1:136" s="44" customFormat="1" ht="26.45" customHeight="1" x14ac:dyDescent="0.25">
      <c r="A57" s="25"/>
      <c r="B57" s="7" t="s">
        <v>7</v>
      </c>
      <c r="C57" s="6"/>
      <c r="D57" s="7"/>
      <c r="E57" s="7"/>
      <c r="F57" s="23"/>
      <c r="G57" s="23"/>
      <c r="H57" s="26"/>
      <c r="I57" s="26"/>
      <c r="J57" s="26"/>
      <c r="K57" s="25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6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7" t="s">
        <v>7</v>
      </c>
      <c r="CG57" s="7"/>
      <c r="CH57" s="7"/>
      <c r="CI57" s="43"/>
      <c r="CJ57" s="43"/>
      <c r="CK57" s="43"/>
      <c r="CL57" s="43"/>
      <c r="CM57" s="7"/>
      <c r="CN57" s="7"/>
      <c r="CO57" s="7"/>
      <c r="CP57" s="26"/>
      <c r="CQ57" s="26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N57" s="23"/>
      <c r="EE57" s="23"/>
      <c r="EF57" s="23"/>
    </row>
    <row r="58" spans="1:136" s="44" customFormat="1" x14ac:dyDescent="0.25">
      <c r="A58" s="25"/>
      <c r="B58" s="25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</row>
    <row r="59" spans="1:136" s="44" customFormat="1" x14ac:dyDescent="0.25">
      <c r="A59" s="25"/>
      <c r="B59" s="25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</row>
    <row r="60" spans="1:136" s="44" customFormat="1" x14ac:dyDescent="0.25">
      <c r="A60" s="25"/>
      <c r="B60" s="25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</row>
    <row r="61" spans="1:136" s="44" customFormat="1" x14ac:dyDescent="0.25">
      <c r="A61" s="25"/>
      <c r="B61" s="2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</row>
    <row r="62" spans="1:136" s="44" customFormat="1" x14ac:dyDescent="0.25">
      <c r="A62" s="25"/>
      <c r="B62" s="25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</row>
    <row r="63" spans="1:136" s="44" customFormat="1" x14ac:dyDescent="0.25">
      <c r="A63" s="25"/>
      <c r="B63" s="25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</row>
    <row r="64" spans="1:136" s="44" customFormat="1" x14ac:dyDescent="0.25">
      <c r="A64" s="25"/>
      <c r="B64" s="25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</row>
    <row r="65" spans="1:136" s="44" customFormat="1" x14ac:dyDescent="0.25">
      <c r="A65" s="25"/>
      <c r="B65" s="25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</row>
    <row r="66" spans="1:136" s="44" customFormat="1" x14ac:dyDescent="0.25">
      <c r="A66" s="25"/>
      <c r="B66" s="25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</row>
    <row r="67" spans="1:136" s="44" customFormat="1" x14ac:dyDescent="0.25">
      <c r="A67" s="25"/>
      <c r="B67" s="25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</row>
    <row r="68" spans="1:136" s="44" customFormat="1" x14ac:dyDescent="0.25">
      <c r="A68" s="25"/>
      <c r="B68" s="25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</row>
    <row r="69" spans="1:136" s="44" customFormat="1" x14ac:dyDescent="0.25">
      <c r="A69" s="25"/>
      <c r="B69" s="25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</row>
    <row r="70" spans="1:136" s="44" customFormat="1" x14ac:dyDescent="0.25">
      <c r="A70" s="25"/>
      <c r="B70" s="25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</row>
    <row r="71" spans="1:136" s="44" customFormat="1" x14ac:dyDescent="0.25">
      <c r="A71" s="25"/>
      <c r="B71" s="25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</row>
    <row r="72" spans="1:136" s="44" customFormat="1" x14ac:dyDescent="0.25">
      <c r="A72" s="25"/>
      <c r="B72" s="25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</row>
    <row r="73" spans="1:136" s="44" customFormat="1" x14ac:dyDescent="0.25">
      <c r="A73" s="25"/>
      <c r="B73" s="25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</row>
    <row r="74" spans="1:136" s="44" customFormat="1" x14ac:dyDescent="0.25">
      <c r="A74" s="25"/>
      <c r="B74" s="25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</row>
    <row r="75" spans="1:136" s="44" customFormat="1" x14ac:dyDescent="0.25">
      <c r="A75" s="25"/>
      <c r="B75" s="25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</row>
    <row r="76" spans="1:136" s="44" customFormat="1" x14ac:dyDescent="0.25">
      <c r="A76" s="25"/>
      <c r="B76" s="25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</row>
    <row r="77" spans="1:136" s="44" customFormat="1" x14ac:dyDescent="0.25">
      <c r="A77" s="25"/>
      <c r="B77" s="25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</row>
    <row r="78" spans="1:136" s="44" customFormat="1" x14ac:dyDescent="0.25">
      <c r="A78" s="25"/>
      <c r="B78" s="25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</row>
    <row r="79" spans="1:136" s="44" customFormat="1" x14ac:dyDescent="0.25">
      <c r="A79" s="25"/>
      <c r="B79" s="25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</row>
    <row r="80" spans="1:136" s="44" customFormat="1" x14ac:dyDescent="0.25">
      <c r="A80" s="25"/>
      <c r="B80" s="25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</row>
    <row r="81" spans="1:136" s="44" customFormat="1" x14ac:dyDescent="0.25">
      <c r="A81" s="25"/>
      <c r="B81" s="25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</row>
    <row r="82" spans="1:136" s="44" customFormat="1" x14ac:dyDescent="0.25">
      <c r="A82" s="25"/>
      <c r="B82" s="25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</row>
    <row r="83" spans="1:136" s="44" customFormat="1" x14ac:dyDescent="0.25">
      <c r="A83" s="25"/>
      <c r="B83" s="25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</row>
    <row r="84" spans="1:136" s="44" customFormat="1" x14ac:dyDescent="0.25">
      <c r="A84" s="25"/>
      <c r="B84" s="25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</row>
    <row r="85" spans="1:136" s="44" customFormat="1" x14ac:dyDescent="0.25">
      <c r="A85" s="25"/>
      <c r="B85" s="25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</row>
    <row r="86" spans="1:136" s="44" customFormat="1" x14ac:dyDescent="0.25">
      <c r="A86" s="25"/>
      <c r="B86" s="25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</row>
    <row r="87" spans="1:136" s="44" customFormat="1" x14ac:dyDescent="0.25">
      <c r="A87" s="25"/>
      <c r="B87" s="25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</row>
    <row r="88" spans="1:136" s="44" customFormat="1" x14ac:dyDescent="0.25">
      <c r="A88" s="25"/>
      <c r="B88" s="25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</row>
    <row r="89" spans="1:136" s="44" customFormat="1" x14ac:dyDescent="0.25">
      <c r="A89" s="25"/>
      <c r="B89" s="25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</row>
    <row r="90" spans="1:136" s="44" customFormat="1" x14ac:dyDescent="0.25">
      <c r="A90" s="25"/>
      <c r="B90" s="25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</row>
    <row r="91" spans="1:136" s="44" customFormat="1" x14ac:dyDescent="0.25">
      <c r="A91" s="25"/>
      <c r="B91" s="25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</row>
    <row r="92" spans="1:136" s="44" customFormat="1" x14ac:dyDescent="0.25">
      <c r="A92" s="25"/>
      <c r="B92" s="25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</row>
    <row r="93" spans="1:136" s="44" customFormat="1" x14ac:dyDescent="0.25">
      <c r="A93" s="25"/>
      <c r="B93" s="25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</row>
  </sheetData>
  <mergeCells count="36">
    <mergeCell ref="BS9:BW9"/>
    <mergeCell ref="C9:E9"/>
    <mergeCell ref="BB9:BE9"/>
    <mergeCell ref="BF9:BI9"/>
    <mergeCell ref="BJ9:BN9"/>
    <mergeCell ref="BO9:BR9"/>
    <mergeCell ref="AX9:BA9"/>
    <mergeCell ref="F9:I9"/>
    <mergeCell ref="J9:N9"/>
    <mergeCell ref="S9:V9"/>
    <mergeCell ref="O9:R9"/>
    <mergeCell ref="W9:AA9"/>
    <mergeCell ref="AK9:AN9"/>
    <mergeCell ref="AO9:AR9"/>
    <mergeCell ref="AS9:AW9"/>
    <mergeCell ref="A9:A10"/>
    <mergeCell ref="B55:C55"/>
    <mergeCell ref="B9:B10"/>
    <mergeCell ref="AB9:AE9"/>
    <mergeCell ref="AF9:AJ9"/>
    <mergeCell ref="A7:EA7"/>
    <mergeCell ref="A8:DZ8"/>
    <mergeCell ref="DS9:DW9"/>
    <mergeCell ref="DX9:EA9"/>
    <mergeCell ref="EB9:EF9"/>
    <mergeCell ref="DB9:DF9"/>
    <mergeCell ref="DG9:DJ9"/>
    <mergeCell ref="DK9:DN9"/>
    <mergeCell ref="DO9:DR9"/>
    <mergeCell ref="CS9:CW9"/>
    <mergeCell ref="CX9:DA9"/>
    <mergeCell ref="CB9:CE9"/>
    <mergeCell ref="CF9:CJ9"/>
    <mergeCell ref="CK9:CN9"/>
    <mergeCell ref="CO9:CR9"/>
    <mergeCell ref="BX9:CA9"/>
  </mergeCells>
  <phoneticPr fontId="15" type="noConversion"/>
  <conditionalFormatting sqref="F11:EF49">
    <cfRule type="expression" dxfId="0" priority="23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46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2026-08-18T10:59:43Z</dcterms:modified>
</cp:coreProperties>
</file>