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11313A2C-5B97-49A9-B39A-5A1F20BD35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ГПР" sheetId="6" r:id="rId1"/>
  </sheets>
  <definedNames>
    <definedName name="_xlnm._FilterDatabase" localSheetId="0" hidden="1">ГПР!$A$10:$CT$61</definedName>
    <definedName name="_xlnm.Print_Area" localSheetId="0">ГПР!$A$1:$DA$69</definedName>
  </definedNames>
  <calcPr calcId="191029"/>
</workbook>
</file>

<file path=xl/calcChain.xml><?xml version="1.0" encoding="utf-8"?>
<calcChain xmlns="http://schemas.openxmlformats.org/spreadsheetml/2006/main">
  <c r="E37" i="6" l="1"/>
  <c r="D11" i="6" l="1"/>
  <c r="C11" i="6"/>
  <c r="J9" i="6"/>
  <c r="O9" i="6" s="1"/>
  <c r="S9" i="6" s="1"/>
  <c r="W9" i="6" s="1"/>
  <c r="AB9" i="6" s="1"/>
  <c r="AF9" i="6" s="1"/>
  <c r="AK9" i="6" s="1"/>
  <c r="AO9" i="6" s="1"/>
  <c r="AS9" i="6" s="1"/>
  <c r="AX9" i="6" s="1"/>
  <c r="BB9" i="6" s="1"/>
  <c r="BF9" i="6" s="1"/>
  <c r="BJ9" i="6" s="1"/>
  <c r="BO9" i="6" s="1"/>
  <c r="BS9" i="6" s="1"/>
  <c r="BX9" i="6" s="1"/>
  <c r="CB9" i="6" s="1"/>
  <c r="CF9" i="6" s="1"/>
  <c r="CK9" i="6" s="1"/>
  <c r="CO9" i="6" s="1"/>
  <c r="CS9" i="6" s="1"/>
  <c r="CX9" i="6" s="1"/>
  <c r="G10" i="6" l="1"/>
  <c r="H10" i="6" l="1"/>
  <c r="I10" i="6" l="1"/>
  <c r="J10" i="6" s="1"/>
  <c r="K10" i="6" s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V10" i="6" s="1"/>
  <c r="W10" i="6" s="1"/>
  <c r="X10" i="6" s="1"/>
  <c r="Y10" i="6" s="1"/>
  <c r="Z10" i="6" s="1"/>
  <c r="AA10" i="6" s="1"/>
  <c r="AB10" i="6" s="1"/>
  <c r="AC10" i="6" s="1"/>
  <c r="AD10" i="6" s="1"/>
  <c r="AE10" i="6" s="1"/>
  <c r="AF10" i="6" s="1"/>
  <c r="AG10" i="6" s="1"/>
  <c r="AH10" i="6" s="1"/>
  <c r="AI10" i="6" s="1"/>
  <c r="AJ10" i="6" s="1"/>
  <c r="AK10" i="6" s="1"/>
  <c r="AL10" i="6" s="1"/>
  <c r="AM10" i="6" s="1"/>
  <c r="AN10" i="6" s="1"/>
  <c r="AO10" i="6" s="1"/>
  <c r="AP10" i="6" s="1"/>
  <c r="AQ10" i="6" s="1"/>
  <c r="AR10" i="6" s="1"/>
  <c r="AS10" i="6" s="1"/>
  <c r="AT10" i="6" s="1"/>
  <c r="AU10" i="6" s="1"/>
  <c r="AV10" i="6" s="1"/>
  <c r="AW10" i="6" s="1"/>
  <c r="AX10" i="6" s="1"/>
  <c r="AY10" i="6" s="1"/>
  <c r="AZ10" i="6" s="1"/>
  <c r="BA10" i="6" s="1"/>
  <c r="BB10" i="6" s="1"/>
  <c r="BC10" i="6" s="1"/>
  <c r="BD10" i="6" s="1"/>
  <c r="BE10" i="6" s="1"/>
  <c r="BF10" i="6" s="1"/>
  <c r="BG10" i="6" s="1"/>
  <c r="BH10" i="6" s="1"/>
  <c r="BI10" i="6" s="1"/>
  <c r="BJ10" i="6" s="1"/>
  <c r="BK10" i="6" s="1"/>
  <c r="BL10" i="6" s="1"/>
  <c r="BM10" i="6" s="1"/>
  <c r="BN10" i="6" s="1"/>
  <c r="BO10" i="6" s="1"/>
  <c r="BP10" i="6" s="1"/>
  <c r="BQ10" i="6" s="1"/>
  <c r="BR10" i="6" s="1"/>
  <c r="BS10" i="6" s="1"/>
  <c r="BT10" i="6" s="1"/>
  <c r="BU10" i="6" s="1"/>
  <c r="BV10" i="6" s="1"/>
  <c r="BW10" i="6" s="1"/>
  <c r="BX10" i="6" s="1"/>
  <c r="BY10" i="6" s="1"/>
  <c r="BZ10" i="6" s="1"/>
  <c r="CA10" i="6" s="1"/>
  <c r="CB10" i="6" s="1"/>
  <c r="CC10" i="6" s="1"/>
  <c r="CD10" i="6" s="1"/>
  <c r="CE10" i="6" s="1"/>
  <c r="CF10" i="6" s="1"/>
  <c r="CG10" i="6" s="1"/>
  <c r="CH10" i="6" s="1"/>
  <c r="CI10" i="6" s="1"/>
  <c r="CJ10" i="6" s="1"/>
  <c r="CK10" i="6" s="1"/>
  <c r="CL10" i="6" s="1"/>
  <c r="CM10" i="6" s="1"/>
  <c r="CN10" i="6" s="1"/>
  <c r="CO10" i="6" s="1"/>
  <c r="CP10" i="6" s="1"/>
  <c r="CQ10" i="6" s="1"/>
  <c r="CR10" i="6" s="1"/>
  <c r="CS10" i="6" s="1"/>
  <c r="CT10" i="6" s="1"/>
  <c r="CU10" i="6" s="1"/>
  <c r="CV10" i="6" s="1"/>
  <c r="CW10" i="6" s="1"/>
  <c r="CX10" i="6" s="1"/>
  <c r="CY10" i="6" s="1"/>
  <c r="CZ10" i="6" s="1"/>
  <c r="DA10" i="6" s="1"/>
  <c r="E12" i="6" l="1"/>
  <c r="E11" i="6" l="1"/>
</calcChain>
</file>

<file path=xl/sharedStrings.xml><?xml version="1.0" encoding="utf-8"?>
<sst xmlns="http://schemas.openxmlformats.org/spreadsheetml/2006/main" count="77" uniqueCount="51">
  <si>
    <t>Наименование работ</t>
  </si>
  <si>
    <t>№ п/п</t>
  </si>
  <si>
    <t>Срок</t>
  </si>
  <si>
    <t>Нач.</t>
  </si>
  <si>
    <t>Оконч.</t>
  </si>
  <si>
    <t>Подрядчик:</t>
  </si>
  <si>
    <t>Приложение №</t>
  </si>
  <si>
    <t>м.п.</t>
  </si>
  <si>
    <t>Генеральный директор ООО "Любимый город"</t>
  </si>
  <si>
    <t>________________________________________</t>
  </si>
  <si>
    <t>ООО "Любимый город"</t>
  </si>
  <si>
    <t>Субподрядчик:</t>
  </si>
  <si>
    <t>1</t>
  </si>
  <si>
    <t>к договору субподряда №</t>
  </si>
  <si>
    <t>на объекте: "Жилой дом со встроенными помещениями общественного назначения и подземным паркингом по улице Машинистов в Железнодорожном районе г. Екатеринбург"</t>
  </si>
  <si>
    <t>"______"___________________2026г.</t>
  </si>
  <si>
    <t>Дни</t>
  </si>
  <si>
    <t>Наименование подрядной организации</t>
  </si>
  <si>
    <t>Должность руководителя подрядной организации</t>
  </si>
  <si>
    <t>И.О. Фамилия</t>
  </si>
  <si>
    <t>_______________________________________В.Л. Вежновец</t>
  </si>
  <si>
    <t>1.1</t>
  </si>
  <si>
    <t>1.2</t>
  </si>
  <si>
    <t>Секция 1 - 24 эт.</t>
  </si>
  <si>
    <t>Монтаж окон, витражей и балконных блоков ПВХ с ламинацией 1 этаж</t>
  </si>
  <si>
    <t>Монтаж окон, витражей и балконных блоков ПВХ с ламинацией 2 этаж</t>
  </si>
  <si>
    <t>Монтаж окон, витражей и балконных блоков ПВХ с ламинацией 3 этаж</t>
  </si>
  <si>
    <t>Монтаж окон, витражей и балконных блоков ПВХ с ламинацией 4 этаж</t>
  </si>
  <si>
    <t>Монтаж окон, витражей и балконных блоков ПВХ с ламинацией 5 этаж</t>
  </si>
  <si>
    <t>Монтаж окон, витражей и балконных блоков ПВХ с ламинацией 6 этаж</t>
  </si>
  <si>
    <t>Монтаж окон, витражей и балконных блоков ПВХ с ламинацией 7 этаж</t>
  </si>
  <si>
    <t>Монтаж окон, витражей и балконных блоков ПВХ с ламинацией 8 этаж</t>
  </si>
  <si>
    <t>Монтаж окон, витражей и балконных блоков ПВХ с ламинацией 9 этаж</t>
  </si>
  <si>
    <t>Монтаж окон, витражей и балконных блоков ПВХ с ламинацией 10 этаж</t>
  </si>
  <si>
    <t>Монтаж окон, витражей и балконных блоков ПВХ с ламинацией 11 этаж</t>
  </si>
  <si>
    <t>Монтаж окон, витражей и балконных блоков ПВХ с ламинацией 12 этаж</t>
  </si>
  <si>
    <t>Монтаж окон, витражей и балконных блоков ПВХ с ламинацией 13 этаж</t>
  </si>
  <si>
    <t>Монтаж окон, витражей и балконных блоков ПВХ с ламинацией 14 этаж</t>
  </si>
  <si>
    <t>Монтаж окон, витражей и балконных блоков ПВХ с ламинацией 15 этаж</t>
  </si>
  <si>
    <t>Монтаж окон, витражей и балконных блоков ПВХ с ламинацией 16 этаж</t>
  </si>
  <si>
    <t>Монтаж окон, витражей и балконных блоков ПВХ с ламинацией 17 этаж</t>
  </si>
  <si>
    <t>Монтаж окон, витражей и балконных блоков ПВХ с ламинацией 18 этаж</t>
  </si>
  <si>
    <t>Монтаж окон, витражей и балконных блоков ПВХ с ламинацией 19 этаж</t>
  </si>
  <si>
    <t>Монтаж окон, витражей и балконных блоков ПВХ с ламинацией 20 этаж</t>
  </si>
  <si>
    <t>Монтаж окон, витражей и балконных блоков ПВХ с ламинацией 21 этаж</t>
  </si>
  <si>
    <t>Монтаж окон, витражей и балконных блоков ПВХ с ламинацией 22 этаж</t>
  </si>
  <si>
    <t>Монтаж окон, витражей и балконных блоков ПВХ с ламинацией 23 этаж</t>
  </si>
  <si>
    <t>Монтаж окон, витражей и балконных блоков ПВХ с ламинацией 24 этаж</t>
  </si>
  <si>
    <t>Монтаж окон и витражей из алюминиевых конструкций</t>
  </si>
  <si>
    <t>Секция 2 - 7-24 эт.</t>
  </si>
  <si>
    <t>График производства работ на выполнение комплекса работ по устройству окон и витражей из ПВХ конструкций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</si>
</sst>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[$-419]d\ mmm\ yy;@"/>
    <numFmt numFmtId="167" formatCode="_-* #,##0.00_р_._-;\-* #,##0.00_р_._-;_-* &quot;-&quot;??_р_.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</font>
    <font>
      <sz val="10"/>
      <name val="Arial Cyr"/>
    </font>
    <font>
      <b/>
      <sz val="1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theme="4" tint="0.59999389629810485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/>
    <xf numFmtId="0" fontId="5" fillId="0" borderId="0"/>
    <xf numFmtId="0" fontId="7" fillId="0" borderId="0"/>
    <xf numFmtId="0" fontId="4" fillId="0" borderId="0"/>
    <xf numFmtId="165" fontId="6" fillId="0" borderId="0" applyFont="0" applyFill="0" applyBorder="0" applyAlignment="0" applyProtection="0"/>
    <xf numFmtId="0" fontId="8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8" fillId="0" borderId="0"/>
    <xf numFmtId="0" fontId="7" fillId="0" borderId="0"/>
    <xf numFmtId="0" fontId="16" fillId="0" borderId="0"/>
    <xf numFmtId="43" fontId="7" fillId="0" borderId="0" applyFont="0" applyFill="0" applyBorder="0" applyProtection="0"/>
    <xf numFmtId="0" fontId="2" fillId="0" borderId="0"/>
    <xf numFmtId="0" fontId="1" fillId="0" borderId="0"/>
    <xf numFmtId="0" fontId="18" fillId="0" borderId="0"/>
    <xf numFmtId="0" fontId="19" fillId="0" borderId="0"/>
    <xf numFmtId="0" fontId="19" fillId="0" borderId="0"/>
    <xf numFmtId="0" fontId="18" fillId="0" borderId="0"/>
    <xf numFmtId="0" fontId="20" fillId="0" borderId="0"/>
    <xf numFmtId="0" fontId="20" fillId="0" borderId="0"/>
    <xf numFmtId="43" fontId="18" fillId="0" borderId="0" applyFont="0" applyFill="0" applyBorder="0" applyProtection="0"/>
    <xf numFmtId="43" fontId="19" fillId="0" borderId="0" applyFont="0" applyFill="0" applyBorder="0" applyProtection="0"/>
    <xf numFmtId="167" fontId="21" fillId="0" borderId="0" applyFont="0" applyFill="0" applyBorder="0" applyProtection="0"/>
  </cellStyleXfs>
  <cellXfs count="57">
    <xf numFmtId="0" fontId="0" fillId="0" borderId="0" xfId="0"/>
    <xf numFmtId="0" fontId="9" fillId="2" borderId="0" xfId="5" applyFont="1" applyFill="1" applyAlignment="1">
      <alignment horizontal="left" vertical="top"/>
    </xf>
    <xf numFmtId="0" fontId="9" fillId="2" borderId="0" xfId="5" applyFont="1" applyFill="1" applyAlignment="1">
      <alignment vertical="top"/>
    </xf>
    <xf numFmtId="0" fontId="10" fillId="0" borderId="0" xfId="0" applyFont="1"/>
    <xf numFmtId="0" fontId="12" fillId="2" borderId="0" xfId="5" applyFont="1" applyFill="1" applyAlignment="1">
      <alignment horizontal="left" vertical="top"/>
    </xf>
    <xf numFmtId="0" fontId="12" fillId="2" borderId="0" xfId="5" applyFont="1" applyFill="1" applyAlignment="1">
      <alignment vertical="top"/>
    </xf>
    <xf numFmtId="0" fontId="11" fillId="2" borderId="0" xfId="5" applyFont="1" applyFill="1" applyAlignment="1">
      <alignment vertical="top"/>
    </xf>
    <xf numFmtId="0" fontId="11" fillId="2" borderId="0" xfId="5" applyFont="1" applyFill="1" applyAlignment="1">
      <alignment horizontal="left" vertical="top"/>
    </xf>
    <xf numFmtId="0" fontId="11" fillId="2" borderId="0" xfId="10" applyFont="1" applyFill="1" applyAlignment="1">
      <alignment vertical="top" wrapText="1"/>
    </xf>
    <xf numFmtId="0" fontId="14" fillId="2" borderId="0" xfId="0" applyFont="1" applyFill="1" applyAlignment="1">
      <alignment horizontal="left" vertical="top"/>
    </xf>
    <xf numFmtId="0" fontId="14" fillId="2" borderId="0" xfId="6" applyFont="1" applyFill="1" applyAlignment="1">
      <alignment horizontal="left" vertical="top"/>
    </xf>
    <xf numFmtId="166" fontId="13" fillId="2" borderId="1" xfId="0" applyNumberFormat="1" applyFont="1" applyFill="1" applyBorder="1" applyAlignment="1">
      <alignment horizontal="center" vertical="center" textRotation="90" wrapText="1"/>
    </xf>
    <xf numFmtId="0" fontId="13" fillId="2" borderId="0" xfId="0" applyFont="1" applyFill="1" applyAlignment="1">
      <alignment vertical="top"/>
    </xf>
    <xf numFmtId="0" fontId="11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1" fillId="2" borderId="0" xfId="10" applyFont="1" applyFill="1" applyAlignment="1">
      <alignment vertical="top"/>
    </xf>
    <xf numFmtId="49" fontId="12" fillId="3" borderId="1" xfId="5" quotePrefix="1" applyNumberFormat="1" applyFont="1" applyFill="1" applyBorder="1" applyAlignment="1">
      <alignment horizontal="center" vertical="center"/>
    </xf>
    <xf numFmtId="0" fontId="22" fillId="4" borderId="1" xfId="15" applyFont="1" applyFill="1" applyBorder="1" applyAlignment="1">
      <alignment horizontal="left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1" fillId="3" borderId="1" xfId="5" applyFont="1" applyFill="1" applyBorder="1" applyAlignment="1">
      <alignment horizontal="center" vertical="center" wrapText="1"/>
    </xf>
    <xf numFmtId="0" fontId="23" fillId="2" borderId="0" xfId="10" applyFont="1" applyFill="1" applyAlignment="1">
      <alignment vertical="top"/>
    </xf>
    <xf numFmtId="0" fontId="23" fillId="2" borderId="0" xfId="9" applyFont="1" applyFill="1" applyAlignment="1">
      <alignment horizontal="right"/>
    </xf>
    <xf numFmtId="0" fontId="24" fillId="2" borderId="0" xfId="5" applyFont="1" applyFill="1" applyAlignment="1">
      <alignment vertical="top"/>
    </xf>
    <xf numFmtId="0" fontId="25" fillId="2" borderId="0" xfId="5" applyFont="1" applyFill="1" applyAlignment="1">
      <alignment vertical="top"/>
    </xf>
    <xf numFmtId="0" fontId="26" fillId="2" borderId="0" xfId="5" applyFont="1" applyFill="1" applyAlignment="1">
      <alignment vertical="top"/>
    </xf>
    <xf numFmtId="0" fontId="25" fillId="2" borderId="0" xfId="5" applyFont="1" applyFill="1" applyAlignment="1">
      <alignment horizontal="left" vertical="top"/>
    </xf>
    <xf numFmtId="0" fontId="26" fillId="2" borderId="0" xfId="5" applyFont="1" applyFill="1" applyAlignment="1">
      <alignment horizontal="left" vertical="top"/>
    </xf>
    <xf numFmtId="0" fontId="11" fillId="2" borderId="0" xfId="10" applyFont="1" applyFill="1" applyAlignment="1">
      <alignment horizontal="left" vertical="top"/>
    </xf>
    <xf numFmtId="49" fontId="11" fillId="2" borderId="1" xfId="5" quotePrefix="1" applyNumberFormat="1" applyFont="1" applyFill="1" applyBorder="1" applyAlignment="1">
      <alignment horizontal="center" vertical="center"/>
    </xf>
    <xf numFmtId="14" fontId="17" fillId="2" borderId="1" xfId="0" applyNumberFormat="1" applyFont="1" applyFill="1" applyBorder="1" applyAlignment="1">
      <alignment horizontal="center" vertical="center" wrapText="1"/>
    </xf>
    <xf numFmtId="0" fontId="25" fillId="0" borderId="1" xfId="15" applyFont="1" applyBorder="1" applyAlignment="1">
      <alignment horizontal="left" vertical="center" wrapText="1"/>
    </xf>
    <xf numFmtId="0" fontId="11" fillId="0" borderId="1" xfId="5" applyFont="1" applyBorder="1" applyAlignment="1">
      <alignment horizontal="center" vertical="center" wrapText="1"/>
    </xf>
    <xf numFmtId="0" fontId="25" fillId="0" borderId="0" xfId="5" applyFont="1" applyAlignment="1">
      <alignment vertical="top"/>
    </xf>
    <xf numFmtId="0" fontId="12" fillId="2" borderId="1" xfId="5" applyFont="1" applyFill="1" applyBorder="1" applyAlignment="1">
      <alignment horizontal="center" vertical="center" wrapText="1"/>
    </xf>
    <xf numFmtId="0" fontId="22" fillId="5" borderId="1" xfId="19" applyFont="1" applyFill="1" applyBorder="1" applyAlignment="1">
      <alignment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1" fontId="17" fillId="5" borderId="1" xfId="0" applyNumberFormat="1" applyFont="1" applyFill="1" applyBorder="1" applyAlignment="1">
      <alignment horizontal="center" vertical="center" wrapText="1"/>
    </xf>
    <xf numFmtId="1" fontId="17" fillId="3" borderId="1" xfId="0" applyNumberFormat="1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25" fillId="2" borderId="0" xfId="5" applyFont="1" applyFill="1" applyBorder="1" applyAlignment="1">
      <alignment vertical="top"/>
    </xf>
    <xf numFmtId="49" fontId="12" fillId="5" borderId="1" xfId="5" quotePrefix="1" applyNumberFormat="1" applyFont="1" applyFill="1" applyBorder="1" applyAlignment="1">
      <alignment horizontal="center" vertical="center"/>
    </xf>
    <xf numFmtId="0" fontId="22" fillId="2" borderId="0" xfId="5" applyFont="1" applyFill="1" applyAlignment="1">
      <alignment vertical="top"/>
    </xf>
    <xf numFmtId="0" fontId="27" fillId="2" borderId="0" xfId="5" applyFont="1" applyFill="1" applyAlignment="1">
      <alignment vertical="top"/>
    </xf>
    <xf numFmtId="0" fontId="22" fillId="2" borderId="0" xfId="5" applyFont="1" applyFill="1" applyBorder="1" applyAlignment="1">
      <alignment vertical="top"/>
    </xf>
    <xf numFmtId="0" fontId="25" fillId="0" borderId="6" xfId="15" applyFont="1" applyBorder="1" applyAlignment="1">
      <alignment horizontal="left" vertical="center" wrapText="1"/>
    </xf>
    <xf numFmtId="0" fontId="22" fillId="2" borderId="7" xfId="19" applyFont="1" applyFill="1" applyBorder="1" applyAlignment="1">
      <alignment vertical="center" wrapText="1"/>
    </xf>
    <xf numFmtId="17" fontId="13" fillId="2" borderId="1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horizontal="center" vertical="top"/>
    </xf>
    <xf numFmtId="0" fontId="12" fillId="2" borderId="2" xfId="5" applyFont="1" applyFill="1" applyBorder="1" applyAlignment="1">
      <alignment horizontal="center" vertical="top" wrapText="1"/>
    </xf>
    <xf numFmtId="17" fontId="13" fillId="2" borderId="3" xfId="0" applyNumberFormat="1" applyFont="1" applyFill="1" applyBorder="1" applyAlignment="1">
      <alignment horizontal="center" vertical="center" wrapText="1"/>
    </xf>
    <xf numFmtId="17" fontId="13" fillId="2" borderId="5" xfId="0" applyNumberFormat="1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1" fillId="2" borderId="0" xfId="10" applyFont="1" applyFill="1" applyAlignment="1">
      <alignment horizontal="left" vertical="top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4" xfId="5" applyFont="1" applyFill="1" applyBorder="1" applyAlignment="1">
      <alignment horizontal="center" vertical="center" wrapText="1"/>
    </xf>
    <xf numFmtId="17" fontId="13" fillId="2" borderId="4" xfId="0" applyNumberFormat="1" applyFont="1" applyFill="1" applyBorder="1" applyAlignment="1">
      <alignment horizontal="center" vertical="center" wrapText="1"/>
    </xf>
  </cellXfs>
  <cellStyles count="2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9" xr:uid="{00000000-0005-0000-0000-000003000000}"/>
    <cellStyle name="Обычный 2 2 3" xfId="17" xr:uid="{00000000-0005-0000-0000-000004000000}"/>
    <cellStyle name="Обычный 2 3" xfId="3" xr:uid="{00000000-0005-0000-0000-000005000000}"/>
    <cellStyle name="Обычный 2 4" xfId="5" xr:uid="{00000000-0005-0000-0000-000006000000}"/>
    <cellStyle name="Обычный 2 5" xfId="7" xr:uid="{00000000-0005-0000-0000-000007000000}"/>
    <cellStyle name="Обычный 2 6" xfId="14" xr:uid="{00000000-0005-0000-0000-000008000000}"/>
    <cellStyle name="Обычный 2 7" xfId="16" xr:uid="{00000000-0005-0000-0000-000009000000}"/>
    <cellStyle name="Обычный 3" xfId="6" xr:uid="{00000000-0005-0000-0000-00000A000000}"/>
    <cellStyle name="Обычный 3 2" xfId="10" xr:uid="{00000000-0005-0000-0000-00000B000000}"/>
    <cellStyle name="Обычный 3 2 2" xfId="19" xr:uid="{00000000-0005-0000-0000-00000C000000}"/>
    <cellStyle name="Обычный 3 3" xfId="18" xr:uid="{00000000-0005-0000-0000-00000D000000}"/>
    <cellStyle name="Обычный 4" xfId="11" xr:uid="{00000000-0005-0000-0000-00000E000000}"/>
    <cellStyle name="Обычный 4 2" xfId="20" xr:uid="{00000000-0005-0000-0000-00000F000000}"/>
    <cellStyle name="Обычный 5" xfId="13" xr:uid="{00000000-0005-0000-0000-000010000000}"/>
    <cellStyle name="Обычный 6" xfId="15" xr:uid="{00000000-0005-0000-0000-000011000000}"/>
    <cellStyle name="Финансовый 2" xfId="8" xr:uid="{00000000-0005-0000-0000-000012000000}"/>
    <cellStyle name="Финансовый 2 2" xfId="12" xr:uid="{00000000-0005-0000-0000-000013000000}"/>
    <cellStyle name="Финансовый 2 3" xfId="22" xr:uid="{00000000-0005-0000-0000-000014000000}"/>
    <cellStyle name="Финансовый 3" xfId="4" xr:uid="{00000000-0005-0000-0000-000015000000}"/>
    <cellStyle name="Финансовый 3 2" xfId="23" xr:uid="{00000000-0005-0000-0000-000016000000}"/>
    <cellStyle name="Финансовый 4" xfId="21" xr:uid="{00000000-0005-0000-0000-000017000000}"/>
  </cellStyles>
  <dxfs count="1"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B549E5"/>
      <color rgb="FF9F42EC"/>
      <color rgb="FFAE68F4"/>
      <color rgb="FF9941F1"/>
      <color rgb="FFCC66FF"/>
      <color rgb="FFCC99FF"/>
      <color rgb="FF9966FF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462643</xdr:colOff>
      <xdr:row>0</xdr:row>
      <xdr:rowOff>190499</xdr:rowOff>
    </xdr:from>
    <xdr:to>
      <xdr:col>1</xdr:col>
      <xdr:colOff>2282734</xdr:colOff>
      <xdr:row>4</xdr:row>
      <xdr:rowOff>110126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643" y="190499"/>
          <a:ext cx="2333625" cy="835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A105"/>
  <sheetViews>
    <sheetView tabSelected="1" showWhiteSpace="0" view="pageBreakPreview" zoomScale="55" zoomScaleNormal="55" zoomScaleSheetLayoutView="55" zoomScalePageLayoutView="85" workbookViewId="0">
      <selection activeCell="AU12" sqref="AU12"/>
    </sheetView>
  </sheetViews>
  <sheetFormatPr defaultColWidth="9.140625" defaultRowHeight="15" x14ac:dyDescent="0.25"/>
  <cols>
    <col min="1" max="1" width="8" style="25" customWidth="1"/>
    <col min="2" max="2" width="70.42578125" style="25" customWidth="1"/>
    <col min="3" max="4" width="15.7109375" style="23" customWidth="1"/>
    <col min="5" max="5" width="8.7109375" style="23" customWidth="1"/>
    <col min="6" max="13" width="5.7109375" style="23" hidden="1" customWidth="1"/>
    <col min="14" max="18" width="5.28515625" style="23" hidden="1" customWidth="1"/>
    <col min="19" max="40" width="5.7109375" style="23" hidden="1" customWidth="1"/>
    <col min="41" max="52" width="5.7109375" style="23" customWidth="1"/>
    <col min="53" max="53" width="5.7109375" style="23" bestFit="1" customWidth="1"/>
    <col min="54" max="75" width="5.7109375" style="23" customWidth="1"/>
    <col min="76" max="82" width="5.7109375" style="23" hidden="1" customWidth="1"/>
    <col min="83" max="83" width="6.28515625" style="23" hidden="1" customWidth="1"/>
    <col min="84" max="105" width="5.7109375" style="23" hidden="1" customWidth="1"/>
    <col min="106" max="16384" width="9.140625" style="23"/>
  </cols>
  <sheetData>
    <row r="1" spans="1:105" s="2" customFormat="1" ht="15.75" x14ac:dyDescent="0.25">
      <c r="A1" s="1"/>
      <c r="B1" s="1"/>
    </row>
    <row r="2" spans="1:105" s="2" customFormat="1" ht="18.75" x14ac:dyDescent="0.3">
      <c r="B2" s="3"/>
      <c r="F2" s="22"/>
      <c r="G2" s="21"/>
      <c r="Y2" s="21"/>
      <c r="BU2" s="21" t="s">
        <v>6</v>
      </c>
    </row>
    <row r="3" spans="1:105" s="2" customFormat="1" ht="18.75" x14ac:dyDescent="0.3">
      <c r="A3" s="6"/>
      <c r="B3" s="6"/>
      <c r="C3" s="6"/>
      <c r="D3" s="6"/>
      <c r="E3" s="6"/>
      <c r="F3" s="22"/>
      <c r="G3" s="21"/>
      <c r="Y3" s="21"/>
      <c r="BU3" s="21" t="s">
        <v>13</v>
      </c>
    </row>
    <row r="4" spans="1:105" s="2" customFormat="1" ht="18.75" x14ac:dyDescent="0.25">
      <c r="A4" s="9"/>
      <c r="B4" s="9"/>
      <c r="C4" s="12"/>
      <c r="D4" s="12"/>
      <c r="E4" s="12"/>
    </row>
    <row r="5" spans="1:105" s="2" customFormat="1" ht="18.75" x14ac:dyDescent="0.25">
      <c r="A5" s="9"/>
      <c r="B5" s="9"/>
      <c r="C5" s="12"/>
      <c r="D5" s="12"/>
      <c r="E5" s="12"/>
    </row>
    <row r="6" spans="1:105" ht="18.75" x14ac:dyDescent="0.25">
      <c r="A6" s="7"/>
      <c r="B6" s="7"/>
      <c r="C6" s="6"/>
      <c r="D6" s="10"/>
      <c r="E6" s="10"/>
    </row>
    <row r="7" spans="1:105" ht="18.75" x14ac:dyDescent="0.25">
      <c r="A7" s="47" t="s">
        <v>50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</row>
    <row r="8" spans="1:105" ht="43.5" customHeight="1" x14ac:dyDescent="0.25">
      <c r="A8" s="48" t="s">
        <v>14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</row>
    <row r="9" spans="1:105" ht="18.75" x14ac:dyDescent="0.25">
      <c r="A9" s="51" t="s">
        <v>1</v>
      </c>
      <c r="B9" s="51" t="s">
        <v>0</v>
      </c>
      <c r="C9" s="53" t="s">
        <v>2</v>
      </c>
      <c r="D9" s="54"/>
      <c r="E9" s="55"/>
      <c r="F9" s="49">
        <v>46054</v>
      </c>
      <c r="G9" s="50"/>
      <c r="H9" s="50"/>
      <c r="I9" s="56"/>
      <c r="J9" s="49">
        <f>F9+28</f>
        <v>46082</v>
      </c>
      <c r="K9" s="50"/>
      <c r="L9" s="50"/>
      <c r="M9" s="50"/>
      <c r="N9" s="56"/>
      <c r="O9" s="49">
        <f>J9+31</f>
        <v>46113</v>
      </c>
      <c r="P9" s="50"/>
      <c r="Q9" s="50"/>
      <c r="R9" s="56"/>
      <c r="S9" s="49">
        <f>O9+30</f>
        <v>46143</v>
      </c>
      <c r="T9" s="50"/>
      <c r="U9" s="50"/>
      <c r="V9" s="56"/>
      <c r="W9" s="49">
        <f>S9+31</f>
        <v>46174</v>
      </c>
      <c r="X9" s="50"/>
      <c r="Y9" s="50"/>
      <c r="Z9" s="50"/>
      <c r="AA9" s="56"/>
      <c r="AB9" s="49">
        <f>W9+30</f>
        <v>46204</v>
      </c>
      <c r="AC9" s="50"/>
      <c r="AD9" s="50"/>
      <c r="AE9" s="50"/>
      <c r="AF9" s="49">
        <f>AB9+31</f>
        <v>46235</v>
      </c>
      <c r="AG9" s="50"/>
      <c r="AH9" s="50"/>
      <c r="AI9" s="50"/>
      <c r="AJ9" s="50"/>
      <c r="AK9" s="49">
        <f>AF9+31</f>
        <v>46266</v>
      </c>
      <c r="AL9" s="50"/>
      <c r="AM9" s="50"/>
      <c r="AN9" s="50"/>
      <c r="AO9" s="49">
        <f>AK9+30</f>
        <v>46296</v>
      </c>
      <c r="AP9" s="50"/>
      <c r="AQ9" s="50"/>
      <c r="AR9" s="50"/>
      <c r="AS9" s="49">
        <f>AO9+31</f>
        <v>46327</v>
      </c>
      <c r="AT9" s="50"/>
      <c r="AU9" s="50"/>
      <c r="AV9" s="50"/>
      <c r="AW9" s="50"/>
      <c r="AX9" s="46">
        <f>AS9+30</f>
        <v>46357</v>
      </c>
      <c r="AY9" s="46"/>
      <c r="AZ9" s="46"/>
      <c r="BA9" s="46"/>
      <c r="BB9" s="46">
        <f>AX9+31</f>
        <v>46388</v>
      </c>
      <c r="BC9" s="46"/>
      <c r="BD9" s="46"/>
      <c r="BE9" s="46"/>
      <c r="BF9" s="46">
        <f>BB9+31</f>
        <v>46419</v>
      </c>
      <c r="BG9" s="46"/>
      <c r="BH9" s="46"/>
      <c r="BI9" s="46"/>
      <c r="BJ9" s="46">
        <f>BF9+28</f>
        <v>46447</v>
      </c>
      <c r="BK9" s="46"/>
      <c r="BL9" s="46"/>
      <c r="BM9" s="46"/>
      <c r="BN9" s="46"/>
      <c r="BO9" s="46">
        <f>BJ9+31</f>
        <v>46478</v>
      </c>
      <c r="BP9" s="46"/>
      <c r="BQ9" s="46"/>
      <c r="BR9" s="46"/>
      <c r="BS9" s="46">
        <f>BO9+30</f>
        <v>46508</v>
      </c>
      <c r="BT9" s="46"/>
      <c r="BU9" s="46"/>
      <c r="BV9" s="46"/>
      <c r="BW9" s="46"/>
      <c r="BX9" s="46">
        <f>BS9+31</f>
        <v>46539</v>
      </c>
      <c r="BY9" s="46"/>
      <c r="BZ9" s="46"/>
      <c r="CA9" s="46"/>
      <c r="CB9" s="46">
        <f>BX9+31</f>
        <v>46570</v>
      </c>
      <c r="CC9" s="46"/>
      <c r="CD9" s="46"/>
      <c r="CE9" s="46"/>
      <c r="CF9" s="46">
        <f>CB9+30</f>
        <v>46600</v>
      </c>
      <c r="CG9" s="46"/>
      <c r="CH9" s="46"/>
      <c r="CI9" s="46"/>
      <c r="CJ9" s="46"/>
      <c r="CK9" s="46">
        <f>CF9+31</f>
        <v>46631</v>
      </c>
      <c r="CL9" s="46"/>
      <c r="CM9" s="46"/>
      <c r="CN9" s="46"/>
      <c r="CO9" s="46">
        <f>CK9+31</f>
        <v>46662</v>
      </c>
      <c r="CP9" s="46"/>
      <c r="CQ9" s="46"/>
      <c r="CR9" s="46"/>
      <c r="CS9" s="46">
        <f>CO9+30</f>
        <v>46692</v>
      </c>
      <c r="CT9" s="46"/>
      <c r="CU9" s="46"/>
      <c r="CV9" s="46"/>
      <c r="CW9" s="46"/>
      <c r="CX9" s="46">
        <f>CS9+31</f>
        <v>46723</v>
      </c>
      <c r="CY9" s="46"/>
      <c r="CZ9" s="46"/>
      <c r="DA9" s="46"/>
    </row>
    <row r="10" spans="1:105" ht="69" x14ac:dyDescent="0.25">
      <c r="A10" s="51"/>
      <c r="B10" s="51"/>
      <c r="C10" s="33" t="s">
        <v>3</v>
      </c>
      <c r="D10" s="33" t="s">
        <v>4</v>
      </c>
      <c r="E10" s="33" t="s">
        <v>16</v>
      </c>
      <c r="F10" s="11">
        <v>46055</v>
      </c>
      <c r="G10" s="11">
        <f t="shared" ref="G10:AC10" si="0">F10+7</f>
        <v>46062</v>
      </c>
      <c r="H10" s="11">
        <f t="shared" si="0"/>
        <v>46069</v>
      </c>
      <c r="I10" s="11">
        <f t="shared" si="0"/>
        <v>46076</v>
      </c>
      <c r="J10" s="11">
        <f t="shared" si="0"/>
        <v>46083</v>
      </c>
      <c r="K10" s="11">
        <f t="shared" si="0"/>
        <v>46090</v>
      </c>
      <c r="L10" s="11">
        <f t="shared" si="0"/>
        <v>46097</v>
      </c>
      <c r="M10" s="11">
        <f t="shared" si="0"/>
        <v>46104</v>
      </c>
      <c r="N10" s="11">
        <f t="shared" si="0"/>
        <v>46111</v>
      </c>
      <c r="O10" s="11">
        <f t="shared" si="0"/>
        <v>46118</v>
      </c>
      <c r="P10" s="11">
        <f t="shared" si="0"/>
        <v>46125</v>
      </c>
      <c r="Q10" s="11">
        <f t="shared" si="0"/>
        <v>46132</v>
      </c>
      <c r="R10" s="11">
        <f t="shared" si="0"/>
        <v>46139</v>
      </c>
      <c r="S10" s="11">
        <f t="shared" si="0"/>
        <v>46146</v>
      </c>
      <c r="T10" s="11">
        <f t="shared" si="0"/>
        <v>46153</v>
      </c>
      <c r="U10" s="11">
        <f t="shared" si="0"/>
        <v>46160</v>
      </c>
      <c r="V10" s="11">
        <f t="shared" si="0"/>
        <v>46167</v>
      </c>
      <c r="W10" s="11">
        <f t="shared" si="0"/>
        <v>46174</v>
      </c>
      <c r="X10" s="11">
        <f t="shared" si="0"/>
        <v>46181</v>
      </c>
      <c r="Y10" s="11">
        <f t="shared" si="0"/>
        <v>46188</v>
      </c>
      <c r="Z10" s="11">
        <f t="shared" si="0"/>
        <v>46195</v>
      </c>
      <c r="AA10" s="11">
        <f t="shared" si="0"/>
        <v>46202</v>
      </c>
      <c r="AB10" s="11">
        <f t="shared" si="0"/>
        <v>46209</v>
      </c>
      <c r="AC10" s="11">
        <f t="shared" si="0"/>
        <v>46216</v>
      </c>
      <c r="AD10" s="11">
        <f t="shared" ref="AD10:BA10" si="1">AC10+7</f>
        <v>46223</v>
      </c>
      <c r="AE10" s="11">
        <f t="shared" si="1"/>
        <v>46230</v>
      </c>
      <c r="AF10" s="11">
        <f t="shared" si="1"/>
        <v>46237</v>
      </c>
      <c r="AG10" s="11">
        <f t="shared" si="1"/>
        <v>46244</v>
      </c>
      <c r="AH10" s="11">
        <f t="shared" si="1"/>
        <v>46251</v>
      </c>
      <c r="AI10" s="11">
        <f t="shared" si="1"/>
        <v>46258</v>
      </c>
      <c r="AJ10" s="11">
        <f t="shared" si="1"/>
        <v>46265</v>
      </c>
      <c r="AK10" s="11">
        <f t="shared" si="1"/>
        <v>46272</v>
      </c>
      <c r="AL10" s="11">
        <f t="shared" si="1"/>
        <v>46279</v>
      </c>
      <c r="AM10" s="11">
        <f t="shared" si="1"/>
        <v>46286</v>
      </c>
      <c r="AN10" s="11">
        <f t="shared" si="1"/>
        <v>46293</v>
      </c>
      <c r="AO10" s="11">
        <f t="shared" si="1"/>
        <v>46300</v>
      </c>
      <c r="AP10" s="11">
        <f t="shared" si="1"/>
        <v>46307</v>
      </c>
      <c r="AQ10" s="11">
        <f t="shared" si="1"/>
        <v>46314</v>
      </c>
      <c r="AR10" s="11">
        <f t="shared" si="1"/>
        <v>46321</v>
      </c>
      <c r="AS10" s="11">
        <f t="shared" si="1"/>
        <v>46328</v>
      </c>
      <c r="AT10" s="11">
        <f t="shared" si="1"/>
        <v>46335</v>
      </c>
      <c r="AU10" s="11">
        <f t="shared" si="1"/>
        <v>46342</v>
      </c>
      <c r="AV10" s="11">
        <f t="shared" si="1"/>
        <v>46349</v>
      </c>
      <c r="AW10" s="11">
        <f t="shared" si="1"/>
        <v>46356</v>
      </c>
      <c r="AX10" s="11">
        <f t="shared" si="1"/>
        <v>46363</v>
      </c>
      <c r="AY10" s="11">
        <f t="shared" si="1"/>
        <v>46370</v>
      </c>
      <c r="AZ10" s="11">
        <f t="shared" si="1"/>
        <v>46377</v>
      </c>
      <c r="BA10" s="11">
        <f t="shared" si="1"/>
        <v>46384</v>
      </c>
      <c r="BB10" s="11">
        <f t="shared" ref="BB10" si="2">BA10+7</f>
        <v>46391</v>
      </c>
      <c r="BC10" s="11">
        <f t="shared" ref="BC10" si="3">BB10+7</f>
        <v>46398</v>
      </c>
      <c r="BD10" s="11">
        <f t="shared" ref="BD10" si="4">BC10+7</f>
        <v>46405</v>
      </c>
      <c r="BE10" s="11">
        <f t="shared" ref="BE10" si="5">BD10+7</f>
        <v>46412</v>
      </c>
      <c r="BF10" s="11">
        <f t="shared" ref="BF10" si="6">BE10+7</f>
        <v>46419</v>
      </c>
      <c r="BG10" s="11">
        <f t="shared" ref="BG10" si="7">BF10+7</f>
        <v>46426</v>
      </c>
      <c r="BH10" s="11">
        <f t="shared" ref="BH10" si="8">BG10+7</f>
        <v>46433</v>
      </c>
      <c r="BI10" s="11">
        <f t="shared" ref="BI10" si="9">BH10+7</f>
        <v>46440</v>
      </c>
      <c r="BJ10" s="11">
        <f t="shared" ref="BJ10" si="10">BI10+7</f>
        <v>46447</v>
      </c>
      <c r="BK10" s="11">
        <f t="shared" ref="BK10" si="11">BJ10+7</f>
        <v>46454</v>
      </c>
      <c r="BL10" s="11">
        <f t="shared" ref="BL10" si="12">BK10+7</f>
        <v>46461</v>
      </c>
      <c r="BM10" s="11">
        <f t="shared" ref="BM10" si="13">BL10+7</f>
        <v>46468</v>
      </c>
      <c r="BN10" s="11">
        <f t="shared" ref="BN10" si="14">BM10+7</f>
        <v>46475</v>
      </c>
      <c r="BO10" s="11">
        <f t="shared" ref="BO10" si="15">BN10+7</f>
        <v>46482</v>
      </c>
      <c r="BP10" s="11">
        <f t="shared" ref="BP10" si="16">BO10+7</f>
        <v>46489</v>
      </c>
      <c r="BQ10" s="11">
        <f t="shared" ref="BQ10" si="17">BP10+7</f>
        <v>46496</v>
      </c>
      <c r="BR10" s="11">
        <f t="shared" ref="BR10" si="18">BQ10+7</f>
        <v>46503</v>
      </c>
      <c r="BS10" s="11">
        <f t="shared" ref="BS10" si="19">BR10+7</f>
        <v>46510</v>
      </c>
      <c r="BT10" s="11">
        <f t="shared" ref="BT10" si="20">BS10+7</f>
        <v>46517</v>
      </c>
      <c r="BU10" s="11">
        <f t="shared" ref="BU10" si="21">BT10+7</f>
        <v>46524</v>
      </c>
      <c r="BV10" s="11">
        <f t="shared" ref="BV10" si="22">BU10+7</f>
        <v>46531</v>
      </c>
      <c r="BW10" s="11">
        <f t="shared" ref="BW10" si="23">BV10+7</f>
        <v>46538</v>
      </c>
      <c r="BX10" s="11">
        <f t="shared" ref="BX10" si="24">BW10+7</f>
        <v>46545</v>
      </c>
      <c r="BY10" s="11">
        <f t="shared" ref="BY10" si="25">BX10+7</f>
        <v>46552</v>
      </c>
      <c r="BZ10" s="11">
        <f t="shared" ref="BZ10" si="26">BY10+7</f>
        <v>46559</v>
      </c>
      <c r="CA10" s="11">
        <f t="shared" ref="CA10" si="27">BZ10+7</f>
        <v>46566</v>
      </c>
      <c r="CB10" s="11">
        <f t="shared" ref="CB10" si="28">CA10+7</f>
        <v>46573</v>
      </c>
      <c r="CC10" s="11">
        <f t="shared" ref="CC10" si="29">CB10+7</f>
        <v>46580</v>
      </c>
      <c r="CD10" s="11">
        <f t="shared" ref="CD10" si="30">CC10+7</f>
        <v>46587</v>
      </c>
      <c r="CE10" s="11">
        <f t="shared" ref="CE10" si="31">CD10+7</f>
        <v>46594</v>
      </c>
      <c r="CF10" s="11">
        <f t="shared" ref="CF10" si="32">CE10+7</f>
        <v>46601</v>
      </c>
      <c r="CG10" s="11">
        <f t="shared" ref="CG10" si="33">CF10+7</f>
        <v>46608</v>
      </c>
      <c r="CH10" s="11">
        <f t="shared" ref="CH10" si="34">CG10+7</f>
        <v>46615</v>
      </c>
      <c r="CI10" s="11">
        <f t="shared" ref="CI10" si="35">CH10+7</f>
        <v>46622</v>
      </c>
      <c r="CJ10" s="11">
        <f t="shared" ref="CJ10" si="36">CI10+7</f>
        <v>46629</v>
      </c>
      <c r="CK10" s="11">
        <f t="shared" ref="CK10" si="37">CJ10+7</f>
        <v>46636</v>
      </c>
      <c r="CL10" s="11">
        <f t="shared" ref="CL10" si="38">CK10+7</f>
        <v>46643</v>
      </c>
      <c r="CM10" s="11">
        <f t="shared" ref="CM10" si="39">CL10+7</f>
        <v>46650</v>
      </c>
      <c r="CN10" s="11">
        <f t="shared" ref="CN10" si="40">CM10+7</f>
        <v>46657</v>
      </c>
      <c r="CO10" s="11">
        <f t="shared" ref="CO10" si="41">CN10+7</f>
        <v>46664</v>
      </c>
      <c r="CP10" s="11">
        <f t="shared" ref="CP10" si="42">CO10+7</f>
        <v>46671</v>
      </c>
      <c r="CQ10" s="11">
        <f t="shared" ref="CQ10" si="43">CP10+7</f>
        <v>46678</v>
      </c>
      <c r="CR10" s="11">
        <f t="shared" ref="CR10" si="44">CQ10+7</f>
        <v>46685</v>
      </c>
      <c r="CS10" s="11">
        <f t="shared" ref="CS10" si="45">CR10+7</f>
        <v>46692</v>
      </c>
      <c r="CT10" s="11">
        <f t="shared" ref="CT10" si="46">CS10+7</f>
        <v>46699</v>
      </c>
      <c r="CU10" s="11">
        <f t="shared" ref="CU10" si="47">CT10+7</f>
        <v>46706</v>
      </c>
      <c r="CV10" s="11">
        <f t="shared" ref="CV10" si="48">CU10+7</f>
        <v>46713</v>
      </c>
      <c r="CW10" s="11">
        <f t="shared" ref="CW10" si="49">CV10+7</f>
        <v>46720</v>
      </c>
      <c r="CX10" s="11">
        <f t="shared" ref="CX10" si="50">CW10+7</f>
        <v>46727</v>
      </c>
      <c r="CY10" s="11">
        <f t="shared" ref="CY10" si="51">CX10+7</f>
        <v>46734</v>
      </c>
      <c r="CZ10" s="11">
        <f t="shared" ref="CZ10" si="52">CY10+7</f>
        <v>46741</v>
      </c>
      <c r="DA10" s="11">
        <f t="shared" ref="DA10" si="53">CZ10+7</f>
        <v>46748</v>
      </c>
    </row>
    <row r="11" spans="1:105" ht="18.75" x14ac:dyDescent="0.25">
      <c r="A11" s="16" t="s">
        <v>12</v>
      </c>
      <c r="B11" s="17" t="s">
        <v>48</v>
      </c>
      <c r="C11" s="18">
        <f>MIN(C12:C61)</f>
        <v>46328</v>
      </c>
      <c r="D11" s="18">
        <f>MAX(D12:D61)</f>
        <v>46504</v>
      </c>
      <c r="E11" s="37">
        <f>D11-C11+1</f>
        <v>177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</row>
    <row r="12" spans="1:105" s="32" customFormat="1" ht="18.75" x14ac:dyDescent="0.25">
      <c r="A12" s="40" t="s">
        <v>21</v>
      </c>
      <c r="B12" s="34" t="s">
        <v>23</v>
      </c>
      <c r="C12" s="35">
        <v>46328</v>
      </c>
      <c r="D12" s="35">
        <v>46504</v>
      </c>
      <c r="E12" s="36">
        <f>D12-C12+1</f>
        <v>177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</row>
    <row r="13" spans="1:105" s="32" customFormat="1" ht="18.75" x14ac:dyDescent="0.25">
      <c r="A13" s="28"/>
      <c r="B13" s="30" t="s">
        <v>24</v>
      </c>
      <c r="C13" s="29">
        <v>46328</v>
      </c>
      <c r="D13" s="29">
        <v>46332</v>
      </c>
      <c r="E13" s="29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</row>
    <row r="14" spans="1:105" ht="18.75" x14ac:dyDescent="0.25">
      <c r="A14" s="28"/>
      <c r="B14" s="30" t="s">
        <v>25</v>
      </c>
      <c r="C14" s="29">
        <v>46335</v>
      </c>
      <c r="D14" s="29">
        <v>46339</v>
      </c>
      <c r="E14" s="29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</row>
    <row r="15" spans="1:105" ht="18.75" x14ac:dyDescent="0.25">
      <c r="A15" s="28"/>
      <c r="B15" s="30" t="s">
        <v>26</v>
      </c>
      <c r="C15" s="29">
        <v>46342</v>
      </c>
      <c r="D15" s="29">
        <v>46346</v>
      </c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</row>
    <row r="16" spans="1:105" ht="18.75" x14ac:dyDescent="0.25">
      <c r="A16" s="28"/>
      <c r="B16" s="30" t="s">
        <v>27</v>
      </c>
      <c r="C16" s="29">
        <v>46349</v>
      </c>
      <c r="D16" s="29">
        <v>46353</v>
      </c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</row>
    <row r="17" spans="1:105" ht="18.75" x14ac:dyDescent="0.25">
      <c r="A17" s="28"/>
      <c r="B17" s="30" t="s">
        <v>28</v>
      </c>
      <c r="C17" s="29">
        <v>46356</v>
      </c>
      <c r="D17" s="29">
        <v>46360</v>
      </c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</row>
    <row r="18" spans="1:105" s="32" customFormat="1" ht="18.75" x14ac:dyDescent="0.25">
      <c r="A18" s="28"/>
      <c r="B18" s="30" t="s">
        <v>29</v>
      </c>
      <c r="C18" s="29">
        <v>46363</v>
      </c>
      <c r="D18" s="29">
        <v>46367</v>
      </c>
      <c r="E18" s="29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</row>
    <row r="19" spans="1:105" ht="18.75" x14ac:dyDescent="0.25">
      <c r="A19" s="28"/>
      <c r="B19" s="30" t="s">
        <v>30</v>
      </c>
      <c r="C19" s="29">
        <v>46370</v>
      </c>
      <c r="D19" s="29">
        <v>46374</v>
      </c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</row>
    <row r="20" spans="1:105" ht="18.75" x14ac:dyDescent="0.25">
      <c r="A20" s="28"/>
      <c r="B20" s="30" t="s">
        <v>31</v>
      </c>
      <c r="C20" s="29">
        <v>46377</v>
      </c>
      <c r="D20" s="29">
        <v>46381</v>
      </c>
      <c r="E20" s="29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</row>
    <row r="21" spans="1:105" ht="18.75" x14ac:dyDescent="0.25">
      <c r="A21" s="28"/>
      <c r="B21" s="30" t="s">
        <v>32</v>
      </c>
      <c r="C21" s="29">
        <v>46384</v>
      </c>
      <c r="D21" s="29">
        <v>46399</v>
      </c>
      <c r="E21" s="29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</row>
    <row r="22" spans="1:105" ht="18.75" x14ac:dyDescent="0.25">
      <c r="A22" s="28"/>
      <c r="B22" s="30" t="s">
        <v>33</v>
      </c>
      <c r="C22" s="29">
        <v>46400</v>
      </c>
      <c r="D22" s="29">
        <v>46406</v>
      </c>
      <c r="E22" s="29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</row>
    <row r="23" spans="1:105" ht="18.75" x14ac:dyDescent="0.25">
      <c r="A23" s="28"/>
      <c r="B23" s="30" t="s">
        <v>34</v>
      </c>
      <c r="C23" s="29">
        <v>46407</v>
      </c>
      <c r="D23" s="29">
        <v>46413</v>
      </c>
      <c r="E23" s="29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</row>
    <row r="24" spans="1:105" ht="18.75" x14ac:dyDescent="0.25">
      <c r="A24" s="28"/>
      <c r="B24" s="30" t="s">
        <v>35</v>
      </c>
      <c r="C24" s="29">
        <v>46414</v>
      </c>
      <c r="D24" s="29">
        <v>46420</v>
      </c>
      <c r="E24" s="29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</row>
    <row r="25" spans="1:105" ht="18.75" x14ac:dyDescent="0.25">
      <c r="A25" s="28"/>
      <c r="B25" s="30" t="s">
        <v>36</v>
      </c>
      <c r="C25" s="29">
        <v>46421</v>
      </c>
      <c r="D25" s="29">
        <v>46427</v>
      </c>
      <c r="E25" s="29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</row>
    <row r="26" spans="1:105" ht="18.75" x14ac:dyDescent="0.25">
      <c r="A26" s="28"/>
      <c r="B26" s="30" t="s">
        <v>37</v>
      </c>
      <c r="C26" s="29">
        <v>46428</v>
      </c>
      <c r="D26" s="29">
        <v>46434</v>
      </c>
      <c r="E26" s="29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</row>
    <row r="27" spans="1:105" ht="18.75" x14ac:dyDescent="0.25">
      <c r="A27" s="28"/>
      <c r="B27" s="30" t="s">
        <v>38</v>
      </c>
      <c r="C27" s="29">
        <v>46435</v>
      </c>
      <c r="D27" s="29">
        <v>46441</v>
      </c>
      <c r="E27" s="29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</row>
    <row r="28" spans="1:105" ht="18.75" x14ac:dyDescent="0.25">
      <c r="A28" s="28"/>
      <c r="B28" s="30" t="s">
        <v>39</v>
      </c>
      <c r="C28" s="29">
        <v>46442</v>
      </c>
      <c r="D28" s="29">
        <v>46448</v>
      </c>
      <c r="E28" s="2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</row>
    <row r="29" spans="1:105" ht="18.75" x14ac:dyDescent="0.25">
      <c r="A29" s="28"/>
      <c r="B29" s="30" t="s">
        <v>40</v>
      </c>
      <c r="C29" s="29">
        <v>46449</v>
      </c>
      <c r="D29" s="29">
        <v>46455</v>
      </c>
      <c r="E29" s="29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</row>
    <row r="30" spans="1:105" ht="18.75" x14ac:dyDescent="0.25">
      <c r="A30" s="28"/>
      <c r="B30" s="30" t="s">
        <v>41</v>
      </c>
      <c r="C30" s="29">
        <v>46456</v>
      </c>
      <c r="D30" s="29">
        <v>46462</v>
      </c>
      <c r="E30" s="29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</row>
    <row r="31" spans="1:105" ht="18.75" x14ac:dyDescent="0.25">
      <c r="A31" s="28"/>
      <c r="B31" s="30" t="s">
        <v>42</v>
      </c>
      <c r="C31" s="29">
        <v>46463</v>
      </c>
      <c r="D31" s="29">
        <v>46469</v>
      </c>
      <c r="E31" s="29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</row>
    <row r="32" spans="1:105" ht="18.75" x14ac:dyDescent="0.25">
      <c r="A32" s="28"/>
      <c r="B32" s="30" t="s">
        <v>43</v>
      </c>
      <c r="C32" s="29">
        <v>46470</v>
      </c>
      <c r="D32" s="29">
        <v>46476</v>
      </c>
      <c r="E32" s="29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</row>
    <row r="33" spans="1:105" ht="18.75" x14ac:dyDescent="0.25">
      <c r="A33" s="28"/>
      <c r="B33" s="30" t="s">
        <v>44</v>
      </c>
      <c r="C33" s="29">
        <v>46477</v>
      </c>
      <c r="D33" s="29">
        <v>46483</v>
      </c>
      <c r="E33" s="29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</row>
    <row r="34" spans="1:105" ht="18.75" x14ac:dyDescent="0.25">
      <c r="A34" s="28"/>
      <c r="B34" s="30" t="s">
        <v>45</v>
      </c>
      <c r="C34" s="29">
        <v>46484</v>
      </c>
      <c r="D34" s="29">
        <v>46490</v>
      </c>
      <c r="E34" s="29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</row>
    <row r="35" spans="1:105" ht="18.75" x14ac:dyDescent="0.25">
      <c r="A35" s="28"/>
      <c r="B35" s="30" t="s">
        <v>46</v>
      </c>
      <c r="C35" s="29">
        <v>46491</v>
      </c>
      <c r="D35" s="29">
        <v>46497</v>
      </c>
      <c r="E35" s="29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</row>
    <row r="36" spans="1:105" ht="18.75" x14ac:dyDescent="0.25">
      <c r="A36" s="28"/>
      <c r="B36" s="30" t="s">
        <v>47</v>
      </c>
      <c r="C36" s="29">
        <v>46498</v>
      </c>
      <c r="D36" s="29">
        <v>46504</v>
      </c>
      <c r="E36" s="29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</row>
    <row r="37" spans="1:105" ht="18.75" x14ac:dyDescent="0.25">
      <c r="A37" s="40" t="s">
        <v>22</v>
      </c>
      <c r="B37" s="34" t="s">
        <v>49</v>
      </c>
      <c r="C37" s="35">
        <v>46328</v>
      </c>
      <c r="D37" s="35">
        <v>46504</v>
      </c>
      <c r="E37" s="36">
        <f>D37-C37+1</f>
        <v>177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</row>
    <row r="38" spans="1:105" ht="18.75" x14ac:dyDescent="0.25">
      <c r="A38" s="28"/>
      <c r="B38" s="30" t="s">
        <v>24</v>
      </c>
      <c r="C38" s="29">
        <v>46328</v>
      </c>
      <c r="D38" s="29">
        <v>46332</v>
      </c>
      <c r="E38" s="29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</row>
    <row r="39" spans="1:105" ht="18.75" x14ac:dyDescent="0.25">
      <c r="A39" s="28"/>
      <c r="B39" s="30" t="s">
        <v>25</v>
      </c>
      <c r="C39" s="29">
        <v>46335</v>
      </c>
      <c r="D39" s="29">
        <v>46339</v>
      </c>
      <c r="E39" s="29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</row>
    <row r="40" spans="1:105" ht="18.75" x14ac:dyDescent="0.25">
      <c r="A40" s="28"/>
      <c r="B40" s="30" t="s">
        <v>26</v>
      </c>
      <c r="C40" s="29">
        <v>46342</v>
      </c>
      <c r="D40" s="29">
        <v>46346</v>
      </c>
      <c r="E40" s="29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</row>
    <row r="41" spans="1:105" ht="18.75" x14ac:dyDescent="0.25">
      <c r="A41" s="28"/>
      <c r="B41" s="30" t="s">
        <v>27</v>
      </c>
      <c r="C41" s="29">
        <v>46349</v>
      </c>
      <c r="D41" s="29">
        <v>46353</v>
      </c>
      <c r="E41" s="29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</row>
    <row r="42" spans="1:105" ht="18.75" x14ac:dyDescent="0.25">
      <c r="A42" s="28"/>
      <c r="B42" s="30" t="s">
        <v>28</v>
      </c>
      <c r="C42" s="29">
        <v>46356</v>
      </c>
      <c r="D42" s="29">
        <v>46360</v>
      </c>
      <c r="E42" s="29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</row>
    <row r="43" spans="1:105" ht="18.75" x14ac:dyDescent="0.25">
      <c r="A43" s="28"/>
      <c r="B43" s="30" t="s">
        <v>29</v>
      </c>
      <c r="C43" s="29">
        <v>46363</v>
      </c>
      <c r="D43" s="29">
        <v>46367</v>
      </c>
      <c r="E43" s="29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</row>
    <row r="44" spans="1:105" s="32" customFormat="1" ht="18.75" x14ac:dyDescent="0.25">
      <c r="A44" s="28"/>
      <c r="B44" s="30" t="s">
        <v>30</v>
      </c>
      <c r="C44" s="29">
        <v>46370</v>
      </c>
      <c r="D44" s="29">
        <v>46374</v>
      </c>
      <c r="E44" s="29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</row>
    <row r="45" spans="1:105" ht="18.75" x14ac:dyDescent="0.25">
      <c r="A45" s="28"/>
      <c r="B45" s="30" t="s">
        <v>31</v>
      </c>
      <c r="C45" s="29">
        <v>46377</v>
      </c>
      <c r="D45" s="29">
        <v>46381</v>
      </c>
      <c r="E45" s="29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</row>
    <row r="46" spans="1:105" ht="18.75" x14ac:dyDescent="0.25">
      <c r="A46" s="28"/>
      <c r="B46" s="30" t="s">
        <v>32</v>
      </c>
      <c r="C46" s="29">
        <v>46384</v>
      </c>
      <c r="D46" s="29">
        <v>46399</v>
      </c>
      <c r="E46" s="29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</row>
    <row r="47" spans="1:105" ht="18.75" x14ac:dyDescent="0.25">
      <c r="A47" s="28"/>
      <c r="B47" s="30" t="s">
        <v>33</v>
      </c>
      <c r="C47" s="29">
        <v>46400</v>
      </c>
      <c r="D47" s="29">
        <v>46406</v>
      </c>
      <c r="E47" s="29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</row>
    <row r="48" spans="1:105" ht="18.75" x14ac:dyDescent="0.25">
      <c r="A48" s="28"/>
      <c r="B48" s="30" t="s">
        <v>34</v>
      </c>
      <c r="C48" s="29">
        <v>46407</v>
      </c>
      <c r="D48" s="29">
        <v>46413</v>
      </c>
      <c r="E48" s="29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</row>
    <row r="49" spans="1:105" ht="18.75" x14ac:dyDescent="0.25">
      <c r="A49" s="28"/>
      <c r="B49" s="30" t="s">
        <v>35</v>
      </c>
      <c r="C49" s="29">
        <v>46414</v>
      </c>
      <c r="D49" s="29">
        <v>46420</v>
      </c>
      <c r="E49" s="29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</row>
    <row r="50" spans="1:105" ht="18.75" x14ac:dyDescent="0.25">
      <c r="A50" s="28"/>
      <c r="B50" s="30" t="s">
        <v>36</v>
      </c>
      <c r="C50" s="29">
        <v>46421</v>
      </c>
      <c r="D50" s="29">
        <v>46427</v>
      </c>
      <c r="E50" s="29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</row>
    <row r="51" spans="1:105" ht="18.75" x14ac:dyDescent="0.25">
      <c r="A51" s="28"/>
      <c r="B51" s="30" t="s">
        <v>37</v>
      </c>
      <c r="C51" s="29">
        <v>46428</v>
      </c>
      <c r="D51" s="29">
        <v>46434</v>
      </c>
      <c r="E51" s="29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</row>
    <row r="52" spans="1:105" ht="18.75" x14ac:dyDescent="0.25">
      <c r="A52" s="28"/>
      <c r="B52" s="30" t="s">
        <v>38</v>
      </c>
      <c r="C52" s="29">
        <v>46435</v>
      </c>
      <c r="D52" s="29">
        <v>46441</v>
      </c>
      <c r="E52" s="29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</row>
    <row r="53" spans="1:105" ht="18.75" x14ac:dyDescent="0.25">
      <c r="A53" s="28"/>
      <c r="B53" s="30" t="s">
        <v>39</v>
      </c>
      <c r="C53" s="29">
        <v>46442</v>
      </c>
      <c r="D53" s="29">
        <v>46448</v>
      </c>
      <c r="E53" s="29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</row>
    <row r="54" spans="1:105" ht="18.75" x14ac:dyDescent="0.25">
      <c r="A54" s="28"/>
      <c r="B54" s="30" t="s">
        <v>40</v>
      </c>
      <c r="C54" s="29">
        <v>46449</v>
      </c>
      <c r="D54" s="29">
        <v>46455</v>
      </c>
      <c r="E54" s="29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</row>
    <row r="55" spans="1:105" ht="18.75" x14ac:dyDescent="0.25">
      <c r="A55" s="28"/>
      <c r="B55" s="30" t="s">
        <v>41</v>
      </c>
      <c r="C55" s="29">
        <v>46456</v>
      </c>
      <c r="D55" s="29">
        <v>46462</v>
      </c>
      <c r="E55" s="29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</row>
    <row r="56" spans="1:105" ht="18.75" x14ac:dyDescent="0.25">
      <c r="A56" s="28"/>
      <c r="B56" s="30" t="s">
        <v>42</v>
      </c>
      <c r="C56" s="29">
        <v>46463</v>
      </c>
      <c r="D56" s="29">
        <v>46469</v>
      </c>
      <c r="E56" s="29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</row>
    <row r="57" spans="1:105" ht="18.75" x14ac:dyDescent="0.25">
      <c r="A57" s="28"/>
      <c r="B57" s="30" t="s">
        <v>43</v>
      </c>
      <c r="C57" s="29">
        <v>46470</v>
      </c>
      <c r="D57" s="29">
        <v>46476</v>
      </c>
      <c r="E57" s="29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</row>
    <row r="58" spans="1:105" ht="18.75" x14ac:dyDescent="0.25">
      <c r="A58" s="28"/>
      <c r="B58" s="30" t="s">
        <v>44</v>
      </c>
      <c r="C58" s="29">
        <v>46477</v>
      </c>
      <c r="D58" s="29">
        <v>46483</v>
      </c>
      <c r="E58" s="29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</row>
    <row r="59" spans="1:105" ht="18.75" x14ac:dyDescent="0.25">
      <c r="A59" s="28"/>
      <c r="B59" s="30" t="s">
        <v>45</v>
      </c>
      <c r="C59" s="29">
        <v>46484</v>
      </c>
      <c r="D59" s="29">
        <v>46490</v>
      </c>
      <c r="E59" s="29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</row>
    <row r="60" spans="1:105" ht="18.75" x14ac:dyDescent="0.25">
      <c r="A60" s="28"/>
      <c r="B60" s="30" t="s">
        <v>46</v>
      </c>
      <c r="C60" s="29">
        <v>46491</v>
      </c>
      <c r="D60" s="29">
        <v>46497</v>
      </c>
      <c r="E60" s="29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</row>
    <row r="61" spans="1:105" ht="18.75" x14ac:dyDescent="0.25">
      <c r="A61" s="28"/>
      <c r="B61" s="44" t="s">
        <v>47</v>
      </c>
      <c r="C61" s="29">
        <v>46498</v>
      </c>
      <c r="D61" s="29">
        <v>46504</v>
      </c>
      <c r="E61" s="29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</row>
    <row r="62" spans="1:105" s="43" customFormat="1" ht="18" customHeight="1" x14ac:dyDescent="0.25">
      <c r="A62" s="41"/>
      <c r="B62" s="45"/>
      <c r="C62" s="5"/>
      <c r="D62" s="4"/>
      <c r="E62" s="4"/>
      <c r="F62" s="42"/>
      <c r="G62" s="42"/>
      <c r="H62" s="42"/>
      <c r="I62" s="42"/>
      <c r="J62" s="42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</row>
    <row r="63" spans="1:105" s="39" customFormat="1" ht="18" customHeight="1" x14ac:dyDescent="0.25">
      <c r="A63" s="23"/>
      <c r="B63" s="5"/>
      <c r="C63" s="6"/>
      <c r="D63" s="4"/>
      <c r="E63" s="4"/>
      <c r="F63" s="24"/>
      <c r="G63" s="24"/>
      <c r="H63" s="24"/>
      <c r="I63" s="24"/>
      <c r="J63" s="24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</row>
    <row r="64" spans="1:105" s="39" customFormat="1" ht="18" customHeight="1" x14ac:dyDescent="0.25">
      <c r="A64" s="23"/>
      <c r="B64" s="5" t="s">
        <v>5</v>
      </c>
      <c r="C64" s="6"/>
      <c r="D64" s="4"/>
      <c r="E64" s="4"/>
      <c r="F64" s="23"/>
      <c r="G64" s="23"/>
      <c r="H64" s="24"/>
      <c r="I64" s="24"/>
      <c r="J64" s="24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4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K64" s="4" t="s">
        <v>11</v>
      </c>
      <c r="BL64" s="24"/>
      <c r="BM64" s="24"/>
      <c r="BN64" s="24"/>
      <c r="BO64" s="24"/>
      <c r="BP64" s="24"/>
      <c r="BQ64" s="6"/>
      <c r="BR64" s="6"/>
      <c r="BS64" s="6"/>
      <c r="BT64" s="6"/>
      <c r="BU64" s="24"/>
      <c r="BV64" s="24"/>
      <c r="CE64" s="23"/>
    </row>
    <row r="65" spans="1:105" s="39" customFormat="1" ht="20.25" customHeight="1" x14ac:dyDescent="0.25">
      <c r="A65" s="23"/>
      <c r="B65" s="8" t="s">
        <v>10</v>
      </c>
      <c r="C65" s="8"/>
      <c r="D65" s="38"/>
      <c r="E65" s="14"/>
      <c r="F65" s="23"/>
      <c r="G65" s="23"/>
      <c r="H65" s="8"/>
      <c r="I65" s="8"/>
      <c r="J65" s="8"/>
      <c r="K65" s="25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8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K65" s="20" t="s">
        <v>17</v>
      </c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CE65" s="23"/>
    </row>
    <row r="66" spans="1:105" s="39" customFormat="1" ht="42.75" customHeight="1" x14ac:dyDescent="0.25">
      <c r="A66" s="23"/>
      <c r="B66" s="38" t="s">
        <v>8</v>
      </c>
      <c r="C66" s="8"/>
      <c r="D66" s="38"/>
      <c r="E66" s="14"/>
      <c r="F66" s="23"/>
      <c r="G66" s="23"/>
      <c r="H66" s="20"/>
      <c r="I66" s="20"/>
      <c r="J66" s="20"/>
      <c r="K66" s="25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0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K66" s="20" t="s">
        <v>18</v>
      </c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CE66" s="23"/>
    </row>
    <row r="67" spans="1:105" s="39" customFormat="1" ht="37.5" customHeight="1" x14ac:dyDescent="0.25">
      <c r="A67" s="23"/>
      <c r="B67" s="52" t="s">
        <v>20</v>
      </c>
      <c r="C67" s="52"/>
      <c r="D67" s="38"/>
      <c r="E67" s="14"/>
      <c r="F67" s="23"/>
      <c r="G67" s="23"/>
      <c r="H67" s="8"/>
      <c r="I67" s="8"/>
      <c r="J67" s="8"/>
      <c r="K67" s="8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8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K67" s="15" t="s">
        <v>9</v>
      </c>
      <c r="BL67" s="8"/>
      <c r="BM67" s="8"/>
      <c r="BN67" s="8"/>
      <c r="BO67" s="8"/>
      <c r="BP67" s="8"/>
      <c r="BQ67" s="8"/>
      <c r="BR67" s="8"/>
      <c r="BS67" s="8"/>
      <c r="BT67" s="20" t="s">
        <v>19</v>
      </c>
      <c r="BU67" s="8"/>
      <c r="BV67" s="23"/>
      <c r="CE67" s="23"/>
    </row>
    <row r="68" spans="1:105" s="39" customFormat="1" ht="25.5" customHeight="1" x14ac:dyDescent="0.25">
      <c r="A68" s="25"/>
      <c r="B68" s="8" t="s">
        <v>15</v>
      </c>
      <c r="C68" s="8"/>
      <c r="D68" s="27"/>
      <c r="E68" s="27"/>
      <c r="F68" s="23"/>
      <c r="G68" s="23"/>
      <c r="H68" s="15"/>
      <c r="I68" s="15"/>
      <c r="J68" s="15"/>
      <c r="K68" s="15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15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K68" s="15" t="s">
        <v>15</v>
      </c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CE68" s="23"/>
    </row>
    <row r="69" spans="1:105" s="39" customFormat="1" ht="26.45" customHeight="1" x14ac:dyDescent="0.25">
      <c r="A69" s="25"/>
      <c r="B69" s="7" t="s">
        <v>7</v>
      </c>
      <c r="C69" s="6"/>
      <c r="D69" s="7"/>
      <c r="E69" s="7"/>
      <c r="F69" s="23"/>
      <c r="G69" s="23"/>
      <c r="H69" s="26"/>
      <c r="I69" s="26"/>
      <c r="J69" s="26"/>
      <c r="K69" s="25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6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K69" s="7" t="s">
        <v>7</v>
      </c>
      <c r="BL69" s="7"/>
      <c r="BM69" s="7"/>
      <c r="BN69" s="38"/>
      <c r="BO69" s="38"/>
      <c r="BP69" s="38"/>
      <c r="BQ69" s="38"/>
      <c r="BR69" s="7"/>
      <c r="BS69" s="7"/>
      <c r="BT69" s="7"/>
      <c r="BU69" s="26"/>
      <c r="BV69" s="26"/>
      <c r="CE69" s="23"/>
    </row>
    <row r="70" spans="1:105" s="39" customFormat="1" x14ac:dyDescent="0.25">
      <c r="A70" s="25"/>
      <c r="B70" s="25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</row>
    <row r="71" spans="1:105" s="39" customFormat="1" x14ac:dyDescent="0.25">
      <c r="A71" s="25"/>
      <c r="B71" s="25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</row>
    <row r="72" spans="1:105" s="39" customFormat="1" x14ac:dyDescent="0.25">
      <c r="A72" s="25"/>
      <c r="B72" s="25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</row>
    <row r="73" spans="1:105" s="39" customFormat="1" x14ac:dyDescent="0.25">
      <c r="A73" s="25"/>
      <c r="B73" s="25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</row>
    <row r="74" spans="1:105" s="39" customFormat="1" x14ac:dyDescent="0.25">
      <c r="A74" s="25"/>
      <c r="B74" s="25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</row>
    <row r="75" spans="1:105" s="39" customFormat="1" x14ac:dyDescent="0.25">
      <c r="A75" s="25"/>
      <c r="B75" s="25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</row>
    <row r="76" spans="1:105" s="39" customFormat="1" x14ac:dyDescent="0.25">
      <c r="A76" s="25"/>
      <c r="B76" s="25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</row>
    <row r="77" spans="1:105" s="39" customFormat="1" x14ac:dyDescent="0.25">
      <c r="A77" s="25"/>
      <c r="B77" s="25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</row>
    <row r="78" spans="1:105" s="39" customFormat="1" x14ac:dyDescent="0.25">
      <c r="A78" s="25"/>
      <c r="B78" s="25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</row>
    <row r="79" spans="1:105" s="39" customFormat="1" x14ac:dyDescent="0.25">
      <c r="A79" s="25"/>
      <c r="B79" s="25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</row>
    <row r="80" spans="1:105" s="39" customFormat="1" x14ac:dyDescent="0.25">
      <c r="A80" s="25"/>
      <c r="B80" s="25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</row>
    <row r="81" spans="1:105" s="39" customFormat="1" x14ac:dyDescent="0.25">
      <c r="A81" s="25"/>
      <c r="B81" s="25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</row>
    <row r="82" spans="1:105" s="39" customFormat="1" x14ac:dyDescent="0.25">
      <c r="A82" s="25"/>
      <c r="B82" s="25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</row>
    <row r="83" spans="1:105" s="39" customFormat="1" x14ac:dyDescent="0.25">
      <c r="A83" s="25"/>
      <c r="B83" s="25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</row>
    <row r="84" spans="1:105" s="39" customFormat="1" x14ac:dyDescent="0.25">
      <c r="A84" s="25"/>
      <c r="B84" s="25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</row>
    <row r="85" spans="1:105" s="39" customFormat="1" x14ac:dyDescent="0.25">
      <c r="A85" s="25"/>
      <c r="B85" s="25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</row>
    <row r="86" spans="1:105" s="39" customFormat="1" x14ac:dyDescent="0.25">
      <c r="A86" s="25"/>
      <c r="B86" s="25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</row>
    <row r="87" spans="1:105" s="39" customFormat="1" x14ac:dyDescent="0.25">
      <c r="A87" s="25"/>
      <c r="B87" s="25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</row>
    <row r="88" spans="1:105" s="39" customFormat="1" x14ac:dyDescent="0.25">
      <c r="A88" s="25"/>
      <c r="B88" s="25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</row>
    <row r="89" spans="1:105" s="39" customFormat="1" x14ac:dyDescent="0.25">
      <c r="A89" s="25"/>
      <c r="B89" s="25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</row>
    <row r="90" spans="1:105" s="39" customFormat="1" x14ac:dyDescent="0.25">
      <c r="A90" s="25"/>
      <c r="B90" s="25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</row>
    <row r="91" spans="1:105" s="39" customFormat="1" x14ac:dyDescent="0.25">
      <c r="A91" s="25"/>
      <c r="B91" s="25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</row>
    <row r="92" spans="1:105" s="39" customFormat="1" x14ac:dyDescent="0.25">
      <c r="A92" s="25"/>
      <c r="B92" s="25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</row>
    <row r="93" spans="1:105" s="39" customFormat="1" x14ac:dyDescent="0.25">
      <c r="A93" s="25"/>
      <c r="B93" s="25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</row>
    <row r="94" spans="1:105" s="39" customFormat="1" x14ac:dyDescent="0.25">
      <c r="A94" s="25"/>
      <c r="B94" s="25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</row>
    <row r="95" spans="1:105" s="39" customFormat="1" x14ac:dyDescent="0.25">
      <c r="A95" s="25"/>
      <c r="B95" s="25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</row>
    <row r="96" spans="1:105" s="39" customFormat="1" x14ac:dyDescent="0.25">
      <c r="A96" s="25"/>
      <c r="B96" s="25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</row>
    <row r="97" spans="1:105" s="39" customFormat="1" x14ac:dyDescent="0.25">
      <c r="A97" s="25"/>
      <c r="B97" s="25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</row>
    <row r="98" spans="1:105" s="39" customFormat="1" x14ac:dyDescent="0.25">
      <c r="A98" s="25"/>
      <c r="B98" s="25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</row>
    <row r="99" spans="1:105" s="39" customFormat="1" x14ac:dyDescent="0.25">
      <c r="A99" s="25"/>
      <c r="B99" s="25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</row>
    <row r="100" spans="1:105" s="39" customFormat="1" x14ac:dyDescent="0.25">
      <c r="A100" s="25"/>
      <c r="B100" s="25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</row>
    <row r="101" spans="1:105" s="39" customFormat="1" x14ac:dyDescent="0.25">
      <c r="A101" s="25"/>
      <c r="B101" s="25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</row>
    <row r="102" spans="1:105" s="39" customFormat="1" x14ac:dyDescent="0.25">
      <c r="A102" s="25"/>
      <c r="B102" s="25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</row>
    <row r="103" spans="1:105" s="39" customFormat="1" x14ac:dyDescent="0.25">
      <c r="A103" s="25"/>
      <c r="B103" s="25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</row>
    <row r="104" spans="1:105" s="39" customFormat="1" x14ac:dyDescent="0.25">
      <c r="A104" s="25"/>
      <c r="B104" s="25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</row>
    <row r="105" spans="1:105" s="39" customFormat="1" x14ac:dyDescent="0.25">
      <c r="A105" s="25"/>
      <c r="B105" s="25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</row>
  </sheetData>
  <mergeCells count="29">
    <mergeCell ref="B67:C67"/>
    <mergeCell ref="B9:B10"/>
    <mergeCell ref="AB9:AE9"/>
    <mergeCell ref="AF9:AJ9"/>
    <mergeCell ref="BS9:BW9"/>
    <mergeCell ref="C9:E9"/>
    <mergeCell ref="BB9:BE9"/>
    <mergeCell ref="BF9:BI9"/>
    <mergeCell ref="BJ9:BN9"/>
    <mergeCell ref="BO9:BR9"/>
    <mergeCell ref="AX9:BA9"/>
    <mergeCell ref="F9:I9"/>
    <mergeCell ref="J9:N9"/>
    <mergeCell ref="S9:V9"/>
    <mergeCell ref="O9:R9"/>
    <mergeCell ref="W9:AA9"/>
    <mergeCell ref="CS9:CW9"/>
    <mergeCell ref="CX9:DA9"/>
    <mergeCell ref="A7:DA7"/>
    <mergeCell ref="A8:DA8"/>
    <mergeCell ref="CB9:CE9"/>
    <mergeCell ref="CF9:CJ9"/>
    <mergeCell ref="CK9:CN9"/>
    <mergeCell ref="CO9:CR9"/>
    <mergeCell ref="BX9:CA9"/>
    <mergeCell ref="AK9:AN9"/>
    <mergeCell ref="AO9:AR9"/>
    <mergeCell ref="AS9:AW9"/>
    <mergeCell ref="A9:A10"/>
  </mergeCells>
  <phoneticPr fontId="15" type="noConversion"/>
  <conditionalFormatting sqref="F11:DA61">
    <cfRule type="expression" dxfId="0" priority="21">
      <formula>AND(F$10&gt;=$C11,F$10&lt;=$D11)</formula>
    </cfRule>
  </conditionalFormatting>
  <printOptions horizontalCentered="1"/>
  <pageMargins left="0.39370078740157483" right="0.39370078740157483" top="0.39370078740157483" bottom="0.39370078740157483" header="0.15748031496062992" footer="0.19685039370078741"/>
  <pageSetup paperSize="8" scale="57" orientation="landscape" r:id="rId1"/>
  <headerFooter alignWithMargins="0">
    <oddFooter>Страница 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2026-10-07T08:45:53Z</dcterms:modified>
</cp:coreProperties>
</file>