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530"/>
  <workbookPr/>
  <mc:AlternateContent xmlns:mc="http://schemas.openxmlformats.org/markup-compatibility/2006">
    <mc:Choice Requires="x15">
      <x15ac:absPath xmlns:x15ac="http://schemas.microsoft.com/office/spreadsheetml/2010/11/ac" url="C:\Users\v.petrushina\Downloads\"/>
    </mc:Choice>
  </mc:AlternateContent>
  <xr:revisionPtr revIDLastSave="0" documentId="13_ncr:1_{59B29D19-E52B-47BD-8A76-A141D2DA4F02}" xr6:coauthVersionLast="46" xr6:coauthVersionMax="47" xr10:uidLastSave="{00000000-0000-0000-0000-000000000000}"/>
  <bookViews>
    <workbookView xWindow="-120" yWindow="-120" windowWidth="29040" windowHeight="15840" firstSheet="1" activeTab="1" xr2:uid="{00000000-000D-0000-FFFF-FFFF00000000}"/>
  </bookViews>
  <sheets>
    <sheet name="Лист1" sheetId="1" state="hidden" r:id="rId1"/>
    <sheet name="КП для Людей" sheetId="2" r:id="rId2"/>
  </sheets>
  <definedNames>
    <definedName name="_xlnm.Print_Area" localSheetId="1">'КП для Людей'!$A$1:$R$77</definedName>
  </definedNames>
  <calcPr calcId="191029" fullPrecision="0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K40" i="2" l="1"/>
  <c r="L40" i="2"/>
  <c r="N40" i="2" s="1"/>
  <c r="L39" i="2"/>
  <c r="N39" i="2" s="1"/>
  <c r="K39" i="2"/>
  <c r="L38" i="2"/>
  <c r="N38" i="2" s="1"/>
  <c r="K38" i="2"/>
  <c r="L37" i="2"/>
  <c r="N37" i="2" s="1"/>
  <c r="K37" i="2"/>
  <c r="L36" i="2"/>
  <c r="N36" i="2" s="1"/>
  <c r="K36" i="2"/>
  <c r="L35" i="2"/>
  <c r="N35" i="2" s="1"/>
  <c r="K35" i="2"/>
  <c r="L34" i="2"/>
  <c r="N34" i="2" s="1"/>
  <c r="K34" i="2"/>
  <c r="L33" i="2"/>
  <c r="N33" i="2" s="1"/>
  <c r="K33" i="2"/>
  <c r="L32" i="2"/>
  <c r="N32" i="2" s="1"/>
  <c r="K32" i="2"/>
  <c r="L31" i="2"/>
  <c r="N31" i="2" s="1"/>
  <c r="K31" i="2"/>
  <c r="K29" i="2"/>
  <c r="L29" i="2"/>
  <c r="N29" i="2" s="1"/>
  <c r="R32" i="2" l="1"/>
  <c r="R33" i="2"/>
  <c r="R34" i="2"/>
  <c r="R35" i="2"/>
  <c r="R36" i="2"/>
  <c r="R37" i="2"/>
  <c r="R38" i="2"/>
  <c r="R39" i="2"/>
  <c r="R40" i="2"/>
  <c r="R31" i="2"/>
  <c r="H30" i="2" s="1"/>
  <c r="K25" i="2"/>
  <c r="K26" i="2"/>
  <c r="K27" i="2"/>
  <c r="K28" i="2"/>
  <c r="L26" i="2"/>
  <c r="N26" i="2" s="1"/>
  <c r="L27" i="2"/>
  <c r="N27" i="2" s="1"/>
  <c r="L28" i="2"/>
  <c r="N28" i="2" s="1"/>
  <c r="R27" i="2" l="1"/>
  <c r="R28" i="2"/>
  <c r="R29" i="2"/>
  <c r="R24" i="2"/>
  <c r="R25" i="2"/>
  <c r="R26" i="2"/>
  <c r="R20" i="2"/>
  <c r="R21" i="2"/>
  <c r="R22" i="2"/>
  <c r="R23" i="2"/>
  <c r="L25" i="2"/>
  <c r="N25" i="2" s="1"/>
  <c r="K20" i="2"/>
  <c r="L20" i="2"/>
  <c r="N20" i="2" s="1"/>
  <c r="K21" i="2"/>
  <c r="L21" i="2"/>
  <c r="N21" i="2" s="1"/>
  <c r="K22" i="2"/>
  <c r="L22" i="2"/>
  <c r="N22" i="2" s="1"/>
  <c r="K23" i="2"/>
  <c r="L23" i="2"/>
  <c r="N23" i="2" s="1"/>
  <c r="K24" i="2"/>
  <c r="L24" i="2"/>
  <c r="N24" i="2" s="1"/>
  <c r="R18" i="2" l="1"/>
  <c r="L19" i="2"/>
  <c r="N19" i="2" s="1"/>
  <c r="K19" i="2"/>
  <c r="R19" i="2" l="1"/>
  <c r="H17" i="2" s="1"/>
  <c r="M17" i="2" l="1"/>
  <c r="N17" i="2" s="1"/>
  <c r="L18" i="2"/>
  <c r="N18" i="2" s="1"/>
  <c r="K18" i="2"/>
  <c r="M30" i="2"/>
  <c r="N30" i="2" s="1"/>
  <c r="K30" i="2"/>
  <c r="K17" i="2"/>
  <c r="J11" i="1"/>
  <c r="J18" i="1"/>
  <c r="J17" i="1"/>
  <c r="K18" i="1"/>
  <c r="M18" i="1" s="1"/>
  <c r="J16" i="1"/>
  <c r="J15" i="1"/>
  <c r="J14" i="1"/>
  <c r="J13" i="1"/>
  <c r="J12" i="1"/>
  <c r="K12" i="1"/>
  <c r="M12" i="1" s="1"/>
  <c r="L11" i="1"/>
  <c r="M11" i="1" s="1"/>
  <c r="N41" i="2" l="1"/>
  <c r="N42" i="2" s="1"/>
  <c r="K16" i="1"/>
  <c r="M16" i="1" s="1"/>
  <c r="L15" i="1"/>
  <c r="M15" i="1" s="1"/>
  <c r="L13" i="1"/>
  <c r="M13" i="1" s="1"/>
  <c r="K14" i="1"/>
  <c r="M14" i="1" s="1"/>
  <c r="L17" i="1"/>
  <c r="M17" i="1" s="1"/>
  <c r="M19" i="1" l="1"/>
  <c r="M20" i="1" s="1"/>
</calcChain>
</file>

<file path=xl/sharedStrings.xml><?xml version="1.0" encoding="utf-8"?>
<sst xmlns="http://schemas.openxmlformats.org/spreadsheetml/2006/main" count="227" uniqueCount="122">
  <si>
    <t>на выполнение комплекса работ по ограждению строительной площадки</t>
  </si>
  <si>
    <t xml:space="preserve">на объекте: "Комплекс многоквартирных жилых домов переменной этажности с встроенными помещениями обслуживания жилой застройки и подземной автостоянкой по ул. Мельничной. Этап 1" и 
"Комплекс многоквартирных жилых домов переменной этажности с встроенными помещениями обслуживания жилой застройки и подземной автостоянкой по ул. Мельничной. Этап 2"  </t>
  </si>
  <si>
    <t>Наименование подрядчика ИНН</t>
  </si>
  <si>
    <t>Код</t>
  </si>
  <si>
    <t>Примечание</t>
  </si>
  <si>
    <t>Ед. изм.</t>
  </si>
  <si>
    <t>Кол-во</t>
  </si>
  <si>
    <t>Цена, руб. в т.ч. НДС</t>
  </si>
  <si>
    <t>Стоимость, руб. в т.ч. НДС</t>
  </si>
  <si>
    <t>Общая стоимость,
руб. в т.ч. НДС</t>
  </si>
  <si>
    <t>Материалы/ оборудование</t>
  </si>
  <si>
    <t>СМР</t>
  </si>
  <si>
    <t>1</t>
  </si>
  <si>
    <t>1.1</t>
  </si>
  <si>
    <t>договорная цена</t>
  </si>
  <si>
    <t>1.1.1</t>
  </si>
  <si>
    <t>1.2</t>
  </si>
  <si>
    <t>1.2.1</t>
  </si>
  <si>
    <t>1.3</t>
  </si>
  <si>
    <t>1.3.1</t>
  </si>
  <si>
    <t>1.4</t>
  </si>
  <si>
    <t>1.4.1</t>
  </si>
  <si>
    <t>Итого общая стоимость, в т.ч. НДС, руб.</t>
  </si>
  <si>
    <t>НДС, руб.</t>
  </si>
  <si>
    <t>Примечания:
* Стоимость включает все виды и объемы работ, предусмотренные проектной документацией и техническим заданием, необходимые для выполнения полного комплекса работ, в том числе: стоимость материалов, стоимость изготовления конструкций, доставку, разгрузку и складирование материалов, разнос изделий по этажам или перемещение в пределах строительной площадки, монтаж с использованием необходимого оборудования, накладные расходы, сметная прибыль, НДС, обслуживание электрооборудования и подключение электроприборов, уборку и вывоз строительного мусора с объекта в период производства работ. Если предоставленная ВДЦ не учитывает какой-либо материал или вид СМР для выполнения полного комплекса работ, эти затраты должны быть учтены Подрядной организацией в предоставленном коммерческом предложении.</t>
  </si>
  <si>
    <t>Квалификационная и контактная информация</t>
  </si>
  <si>
    <t>Наличие авансирования</t>
  </si>
  <si>
    <t>Готовность приступить к работе по уведомлению</t>
  </si>
  <si>
    <t>Срок исполнения предмета тендера</t>
  </si>
  <si>
    <t>Информация о посещении объекта (были/не были), вопросы по результатам посещения</t>
  </si>
  <si>
    <t>Готовность подписать договор в редакции Заказчика</t>
  </si>
  <si>
    <t>Наличие СРО</t>
  </si>
  <si>
    <t>Опыт работы</t>
  </si>
  <si>
    <t>Дата регистрации компании</t>
  </si>
  <si>
    <t>e-mail</t>
  </si>
  <si>
    <t>Генеральный директор : Ф.И.О. полностью, тел., e-mail</t>
  </si>
  <si>
    <t>Контактное лицо: Ф.И.О. полностью, тел., e-mail</t>
  </si>
  <si>
    <t>Коммерческое предложение №1</t>
  </si>
  <si>
    <t xml:space="preserve">Коэф. </t>
  </si>
  <si>
    <t>расхода</t>
  </si>
  <si>
    <t>Земляные работы</t>
  </si>
  <si>
    <t>материал 
подрядчика/давальческий</t>
  </si>
  <si>
    <t>Наименование работ и материала</t>
  </si>
  <si>
    <t>№ п/п</t>
  </si>
  <si>
    <t>0.1.4.3.4.1</t>
  </si>
  <si>
    <t>Светопрозрачные конструкции</t>
  </si>
  <si>
    <t>м2</t>
  </si>
  <si>
    <t>шт</t>
  </si>
  <si>
    <t>материал подрядчика</t>
  </si>
  <si>
    <t>b</t>
  </si>
  <si>
    <t>h</t>
  </si>
  <si>
    <t>S</t>
  </si>
  <si>
    <t>1.1.2</t>
  </si>
  <si>
    <t>1.1.3</t>
  </si>
  <si>
    <t>1.1.4</t>
  </si>
  <si>
    <t>1.1.5</t>
  </si>
  <si>
    <t>1.1.6</t>
  </si>
  <si>
    <t>1.1.7</t>
  </si>
  <si>
    <t>1.1.8</t>
  </si>
  <si>
    <t>Оконный блок индивидуальный, ПВХ профиль среднего класса от 70мм (снаружи RAL 7021, внутри RAL 9003). Двухкамерный стеклопакет. Предусмотреть приточный клапан AIR-BOX Eco с фильтром класса G3 с максимальной пропускной способностью, в открывающейся створке. Открывание поворотно-откидное, угол откидывания створки не должен превышать 15°. Накладной замок-ограничитель</t>
  </si>
  <si>
    <t>м</t>
  </si>
  <si>
    <t>марка</t>
  </si>
  <si>
    <t>ОК-1</t>
  </si>
  <si>
    <t>Оконный блок индивидуальный, ПВХ профиль среднего класса от 70мм (снаружи RAL 1036, внутри RAL 9003). Двухкамерный стеклопакет. Предусмотреть приточный клапан AIR-BOX Eco с фильтром класса G3 с максимальной пропускной способностью, в открывающейся створке. Открывание поворотно-откидное, угол откидывания створки не должен превышать 15°. Накладной замок-ограничитель.</t>
  </si>
  <si>
    <t>ОК-2</t>
  </si>
  <si>
    <t>Оконный блок индивидуальный, ПВХ профиль среднего класса от 70мм (снаружи
RAL 7021, внутри RAL 9003). Двухкамерный стеклопакет.  Предусмотреть
приточный клапан AIR-BOX Eco с фильтром класса G3 с максимальной пропускной
способностью, в открывающейся створке. Открывание поворотно-откидное, угол
откидывания створки не должен превышать 15°. Накладной замок-ограничитель</t>
  </si>
  <si>
    <t>ОК-3</t>
  </si>
  <si>
    <t>Оконный блок индивидуальный, ПВХ профиль среднего класса от 70мм (снаружи
RAL 1036, внутри RAL 9003). Двухкамерный стеклопакет. Предусмотреть
приточный клапан AIR-BOX Eco с фильтром класса G3 с максимальной пропускной
способностью, в открывающейся створке. Открывание поворотно-откидное, угол</t>
  </si>
  <si>
    <t>ОК-4</t>
  </si>
  <si>
    <t xml:space="preserve"> Оконный блок индивидуальный, ПВХ профиль среднего класса от 70мм (снаружи
RAL 7021, внутри RAL 9003). Двухкамерный стеклопакет.  Предусмотреть
приточный клапан AIR-BOX Eco с фильтром класса G3 с максимальной пропускной
способностью, в открывающейся створке. Открывание поворотно-откидное, угол
откидывания створки не должен превышать 15°. Накладной замок-ограничитель
приточный клапан AIR-BOX Eco с фильтром класса G3 с максимальной пропускной
способностью, в открывающейся створке. Открывание поворотно-откидное, угол
откидывания створки не должен превышать 15°. Накладной замок-ограничитель.</t>
  </si>
  <si>
    <t>ОК-5</t>
  </si>
  <si>
    <t>ОК-6</t>
  </si>
  <si>
    <t>ОК-7</t>
  </si>
  <si>
    <t>ОК-8</t>
  </si>
  <si>
    <t>ОК-9</t>
  </si>
  <si>
    <t>ОК-4.1</t>
  </si>
  <si>
    <t xml:space="preserve"> Оконный блок индивидуальный, ПВХ профиль среднего класса от 70мм (снаружи
RAL 1036, внутри RAL 9003). Двухкамерный стеклопакет. Предусмотреть
приточный клапан AIR-BOX Eco с фильтром класса G3 с максимальной пропускной
способностью, в открывающейся створке. Открывание поворотно-откидное, угол
откидывания створки не должен превышать 15°. Накладной замок-ограничитель.</t>
  </si>
  <si>
    <t>ОК-5.1</t>
  </si>
  <si>
    <t>Ведомость договорной цены  №1</t>
  </si>
  <si>
    <t>ОК-6.1</t>
  </si>
  <si>
    <t>Оконный блок индивидуальный, ПВХ профиль среднего класса от 70мм (снаружи RAL 7021, внутри RAL 9003). Двухкамерный стеклопакет.  Предусмотреть приточный клапан AIR-BOX Eco с фильтром класса G3 с максимальной пропускной способностью, в открывающейся створке. Открывание поворотно-откидное, угол откидывания створки не должен превышать 15°. Накладной замок-ограничитель</t>
  </si>
  <si>
    <t>Оконный блок индивидуальный, ПВХ профиль среднего класса от 70мм (снаружи RAL 7021, внутри RAL 9003). Двухкамерный стеклопакет.  Предусмотреть приточный клапан AIR-BOX Eco с фильтром класса G3 с максимальной пропускной Оконный блок индивидуальный, ПВХ профиль среднего класса от 70мм (снаружи RAL 1036, внутри RAL 9003). Двухкамерный стеклопакет. Предусмотреть приточный клапан AIR-BOX Eco с фильтром класса G3 с максимальной пропускной способностью, в открывающейся створке. Открывание поворотно-откидное, угол
откидывания створки не должен превышать 15°. Накладной замок-ограничитель</t>
  </si>
  <si>
    <t xml:space="preserve">Приложение №        </t>
  </si>
  <si>
    <t xml:space="preserve">к договору субподряда №                      от                                      </t>
  </si>
  <si>
    <t>на объекте: "Жилой дом со встроенными помещениями общественного назначения и подземным паркингом по улице Машинистов в Железнодорожном районе г. Екатеринбург"</t>
  </si>
  <si>
    <t>Оконный-балконный блок индивидуальный, ПВХ профиль среднего класса от 70мм (снаружи RAl 9003, внутри RAl 9003). Двухкамерный стеклопакет. Предусмотреть приточный клапан AIR-BOX Eco с фильтром класса G3 с максимальной пропускной способностью, в открывающейся створке. Приведенное сопротивление теплопередаче ≥0,75 м2 С°/Вт. Коэффициент светопропускания не менее 0,55. Звукоизоляция 35дБА. Открывание балконной двери поворотно-откидное, угол откидывания створки не должен превышать 15°. Накладной замок-ограничитель</t>
  </si>
  <si>
    <t>Оконный-балконный блок индивидуальный, ПВХ профиль среднего класса от 70мм (снаружи RAl 7021, внутри RAl 9003). Двухкамерный стеклопакет. Предусмотреть приточный клапан AIR-BOX Eco с фильтром класса G3 с максимальной пропускной способностью, в открывающейся створке. Приведенное сопротивление теплопередаче ≥0,75 м2 С°/Вт. Коэффициент светопропускания не менее 0,55. Звукоизоляция 35дБА. Открывание балконной двери поворотно-откидное, угол откидывания створки не должен превышать 15°. Накладной замок-ограничитель</t>
  </si>
  <si>
    <t>ОД-1</t>
  </si>
  <si>
    <t>ОД-2</t>
  </si>
  <si>
    <t>ОД-3</t>
  </si>
  <si>
    <t>ОД-2.1</t>
  </si>
  <si>
    <t>ОД-3.1</t>
  </si>
  <si>
    <t>ОД-4</t>
  </si>
  <si>
    <t>ОД-5</t>
  </si>
  <si>
    <t>ОД-4.1</t>
  </si>
  <si>
    <t>ОД-6</t>
  </si>
  <si>
    <t>ОД-7</t>
  </si>
  <si>
    <t>1.1.9</t>
  </si>
  <si>
    <t>1.1.10</t>
  </si>
  <si>
    <t>1.1.11</t>
  </si>
  <si>
    <t>1.1.12</t>
  </si>
  <si>
    <t>1.2.2</t>
  </si>
  <si>
    <t>1.2.3</t>
  </si>
  <si>
    <t>1.2.4</t>
  </si>
  <si>
    <t>1.2.5</t>
  </si>
  <si>
    <t>1.2.6</t>
  </si>
  <si>
    <t>1.2.7</t>
  </si>
  <si>
    <t>1.2.8</t>
  </si>
  <si>
    <t>1.2.9</t>
  </si>
  <si>
    <t>1.2.10</t>
  </si>
  <si>
    <t>Генподрядчик:</t>
  </si>
  <si>
    <t>Субподрядчик:</t>
  </si>
  <si>
    <t>ООО "Любимый город"</t>
  </si>
  <si>
    <t>МП</t>
  </si>
  <si>
    <t>Генеральный директор_______________________________</t>
  </si>
  <si>
    <t>______________________   Директор</t>
  </si>
  <si>
    <t xml:space="preserve"> НДС 22%, руб.</t>
  </si>
  <si>
    <t xml:space="preserve">на выполнение комплекса работ по поставке и установке  окон ПВХ														</t>
  </si>
  <si>
    <t>0.1.4.3.4.1.1.1.</t>
  </si>
  <si>
    <t>0.1.4.3.4.1.1.2</t>
  </si>
  <si>
    <t>Установка оконно- балконных блоков ПВХ профиль, двухкамерный стеклопакет</t>
  </si>
  <si>
    <t>Установка оконныых блоков, индивидуальные ПВХ профиль, двухкамерный стеклопакет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</si>
</sst>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#,##0.00_ ;\-#,##0.00\ "/>
    <numFmt numFmtId="165" formatCode="_-* #,##0.00\ _₽_-;\-* #,##0.00\ _₽_-;_-* &quot;-&quot;??\ _₽_-;_-@_-"/>
    <numFmt numFmtId="166" formatCode="_(* #,##0.00_);_(* \(#,##0.00\);_(* &quot;-&quot;??_);_(@_)"/>
  </numFmts>
  <fonts count="2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0"/>
      <color rgb="FF000000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indexed="64"/>
      <name val="Arial Cyr"/>
    </font>
    <font>
      <b/>
      <sz val="10"/>
      <color theme="1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sz val="10"/>
      <name val="Times New Roman"/>
      <family val="1"/>
      <charset val="204"/>
    </font>
    <font>
      <sz val="8"/>
      <name val="Calibri"/>
      <family val="2"/>
      <scheme val="minor"/>
    </font>
    <font>
      <sz val="11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rgb="FFFF0000"/>
      <name val="Times New Roman"/>
      <family val="1"/>
      <charset val="204"/>
    </font>
    <font>
      <b/>
      <sz val="11"/>
      <color rgb="FFFF0000"/>
      <name val="Times New Roman"/>
      <family val="1"/>
      <charset val="204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sz val="10"/>
      <name val="Arial"/>
      <family val="2"/>
      <charset val="204"/>
    </font>
    <font>
      <b/>
      <i/>
      <sz val="12"/>
      <color theme="1"/>
      <name val="Times New Roman"/>
      <family val="1"/>
      <charset val="204"/>
    </font>
    <font>
      <b/>
      <i/>
      <sz val="12"/>
      <color rgb="FF000000"/>
      <name val="Times New Roman"/>
      <family val="1"/>
      <charset val="204"/>
    </font>
  </fonts>
  <fills count="13">
    <fill>
      <patternFill patternType="none"/>
    </fill>
    <fill>
      <patternFill patternType="gray125"/>
    </fill>
    <fill>
      <patternFill patternType="solid">
        <fgColor rgb="FFD7E2EF"/>
        <bgColor rgb="FFD4D3D4"/>
      </patternFill>
    </fill>
    <fill>
      <patternFill patternType="solid">
        <fgColor theme="4" tint="0.39997558519241921"/>
        <bgColor theme="4" tint="0.79998168889431442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D4D3D4"/>
        <bgColor rgb="FFD7E2EF"/>
      </patternFill>
    </fill>
    <fill>
      <patternFill patternType="solid">
        <fgColor rgb="FFC39BE1"/>
        <bgColor rgb="FFD4D3D4"/>
      </patternFill>
    </fill>
    <fill>
      <patternFill patternType="solid">
        <fgColor rgb="FFC39BE1"/>
        <bgColor theme="4" tint="0.79998168889431442"/>
      </patternFill>
    </fill>
    <fill>
      <patternFill patternType="solid">
        <fgColor rgb="FFC39BE1"/>
        <bgColor indexed="64"/>
      </patternFill>
    </fill>
    <fill>
      <patternFill patternType="solid">
        <fgColor rgb="FFF6EFFB"/>
        <bgColor theme="4" tint="0.79998168889431442"/>
      </patternFill>
    </fill>
    <fill>
      <patternFill patternType="solid">
        <fgColor rgb="FF9C5BCD"/>
        <bgColor rgb="FFD7E2EF"/>
      </patternFill>
    </fill>
  </fills>
  <borders count="52">
    <border>
      <left/>
      <right/>
      <top/>
      <bottom/>
      <diagonal/>
    </border>
    <border>
      <left/>
      <right/>
      <top style="medium">
        <color auto="1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auto="1"/>
      </left>
      <right style="thin">
        <color indexed="64"/>
      </right>
      <top/>
      <bottom style="medium">
        <color auto="1"/>
      </bottom>
      <diagonal/>
    </border>
    <border>
      <left style="thin">
        <color indexed="64"/>
      </left>
      <right style="thin">
        <color indexed="64"/>
      </right>
      <top/>
      <bottom style="medium">
        <color auto="1"/>
      </bottom>
      <diagonal/>
    </border>
    <border>
      <left style="thin">
        <color indexed="64"/>
      </left>
      <right/>
      <top/>
      <bottom style="medium">
        <color auto="1"/>
      </bottom>
      <diagonal/>
    </border>
    <border>
      <left style="medium">
        <color indexed="64"/>
      </left>
      <right style="medium">
        <color indexed="64"/>
      </right>
      <top/>
      <bottom style="medium">
        <color auto="1"/>
      </bottom>
      <diagonal/>
    </border>
    <border>
      <left/>
      <right style="thin">
        <color indexed="64"/>
      </right>
      <top style="thin">
        <color indexed="64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indexed="64"/>
      </left>
      <right/>
      <top style="thin">
        <color indexed="64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indexed="64"/>
      </right>
      <top style="thin">
        <color indexed="64"/>
      </top>
      <bottom style="medium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auto="1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theme="0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theme="0"/>
      </bottom>
      <diagonal/>
    </border>
    <border>
      <left style="thin">
        <color indexed="64"/>
      </left>
      <right/>
      <top style="medium">
        <color indexed="64"/>
      </top>
      <bottom style="thin">
        <color theme="0"/>
      </bottom>
      <diagonal/>
    </border>
    <border>
      <left style="medium">
        <color auto="1"/>
      </left>
      <right style="medium">
        <color indexed="64"/>
      </right>
      <top style="thin">
        <color theme="0"/>
      </top>
      <bottom style="thin">
        <color theme="0"/>
      </bottom>
      <diagonal/>
    </border>
    <border>
      <left style="medium">
        <color auto="1"/>
      </left>
      <right style="thin">
        <color auto="1"/>
      </right>
      <top style="thin">
        <color theme="0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 style="thin">
        <color theme="0"/>
      </top>
      <bottom style="thin">
        <color theme="0"/>
      </bottom>
      <diagonal/>
    </border>
    <border>
      <left style="thin">
        <color auto="1"/>
      </left>
      <right/>
      <top style="thin">
        <color theme="0"/>
      </top>
      <bottom style="thin">
        <color theme="0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theme="0"/>
      </bottom>
      <diagonal/>
    </border>
    <border>
      <left style="medium">
        <color auto="1"/>
      </left>
      <right/>
      <top style="thin">
        <color theme="0"/>
      </top>
      <bottom style="thin">
        <color theme="0"/>
      </bottom>
      <diagonal/>
    </border>
    <border>
      <left style="medium">
        <color indexed="64"/>
      </left>
      <right/>
      <top/>
      <bottom style="medium">
        <color auto="1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</borders>
  <cellStyleXfs count="9">
    <xf numFmtId="0" fontId="0" fillId="0" borderId="0"/>
    <xf numFmtId="43" fontId="2" fillId="0" borderId="0" applyFont="0" applyFill="0" applyBorder="0" applyAlignment="0" applyProtection="0"/>
    <xf numFmtId="0" fontId="3" fillId="0" borderId="0"/>
    <xf numFmtId="0" fontId="1" fillId="0" borderId="0"/>
    <xf numFmtId="0" fontId="9" fillId="0" borderId="0"/>
    <xf numFmtId="43" fontId="9" fillId="0" borderId="0" applyFont="0" applyFill="0" applyBorder="0" applyProtection="0"/>
    <xf numFmtId="0" fontId="1" fillId="0" borderId="0"/>
    <xf numFmtId="43" fontId="2" fillId="0" borderId="0" applyFont="0" applyFill="0" applyBorder="0" applyAlignment="0" applyProtection="0"/>
    <xf numFmtId="0" fontId="22" fillId="0" borderId="0"/>
  </cellStyleXfs>
  <cellXfs count="253">
    <xf numFmtId="0" fontId="0" fillId="0" borderId="0" xfId="0"/>
    <xf numFmtId="0" fontId="6" fillId="0" borderId="0" xfId="0" applyFont="1" applyProtection="1">
      <protection locked="0"/>
    </xf>
    <xf numFmtId="0" fontId="6" fillId="0" borderId="7" xfId="4" applyFont="1" applyBorder="1" applyAlignment="1" applyProtection="1">
      <alignment vertical="center" wrapText="1"/>
      <protection locked="0"/>
    </xf>
    <xf numFmtId="0" fontId="6" fillId="0" borderId="8" xfId="4" applyFont="1" applyBorder="1" applyAlignment="1" applyProtection="1">
      <alignment vertical="center" wrapText="1"/>
      <protection locked="0"/>
    </xf>
    <xf numFmtId="0" fontId="6" fillId="0" borderId="10" xfId="4" applyFont="1" applyBorder="1" applyAlignment="1" applyProtection="1">
      <alignment vertical="center" wrapText="1"/>
      <protection locked="0"/>
    </xf>
    <xf numFmtId="0" fontId="6" fillId="0" borderId="11" xfId="4" applyFont="1" applyBorder="1" applyAlignment="1" applyProtection="1">
      <alignment horizontal="center" vertical="center" wrapText="1"/>
      <protection locked="0"/>
    </xf>
    <xf numFmtId="0" fontId="6" fillId="0" borderId="12" xfId="4" applyFont="1" applyBorder="1" applyAlignment="1" applyProtection="1">
      <alignment horizontal="center" vertical="center" wrapText="1"/>
      <protection locked="0"/>
    </xf>
    <xf numFmtId="0" fontId="6" fillId="0" borderId="13" xfId="4" applyFont="1" applyBorder="1" applyAlignment="1" applyProtection="1">
      <alignment horizontal="center" vertical="center" wrapText="1"/>
      <protection locked="0"/>
    </xf>
    <xf numFmtId="49" fontId="10" fillId="3" borderId="15" xfId="4" applyNumberFormat="1" applyFont="1" applyFill="1" applyBorder="1" applyAlignment="1">
      <alignment horizontal="center" vertical="center" wrapText="1"/>
    </xf>
    <xf numFmtId="0" fontId="10" fillId="3" borderId="16" xfId="4" applyFont="1" applyFill="1" applyBorder="1" applyAlignment="1">
      <alignment horizontal="center" vertical="center" wrapText="1"/>
    </xf>
    <xf numFmtId="0" fontId="10" fillId="3" borderId="16" xfId="4" applyFont="1" applyFill="1" applyBorder="1" applyAlignment="1">
      <alignment horizontal="left" vertical="center" wrapText="1"/>
    </xf>
    <xf numFmtId="0" fontId="10" fillId="3" borderId="17" xfId="4" applyFont="1" applyFill="1" applyBorder="1" applyAlignment="1">
      <alignment horizontal="center" vertical="center" wrapText="1"/>
    </xf>
    <xf numFmtId="43" fontId="10" fillId="3" borderId="18" xfId="5" applyFont="1" applyFill="1" applyBorder="1" applyAlignment="1" applyProtection="1">
      <alignment horizontal="center" vertical="center" wrapText="1"/>
    </xf>
    <xf numFmtId="43" fontId="10" fillId="3" borderId="19" xfId="1" applyFont="1" applyFill="1" applyBorder="1" applyAlignment="1" applyProtection="1">
      <alignment horizontal="left" vertical="center" wrapText="1"/>
      <protection locked="0"/>
    </xf>
    <xf numFmtId="43" fontId="10" fillId="3" borderId="16" xfId="1" applyFont="1" applyFill="1" applyBorder="1" applyAlignment="1" applyProtection="1">
      <alignment horizontal="left" vertical="center" wrapText="1"/>
      <protection locked="0"/>
    </xf>
    <xf numFmtId="43" fontId="10" fillId="3" borderId="17" xfId="1" applyFont="1" applyFill="1" applyBorder="1" applyAlignment="1" applyProtection="1">
      <alignment horizontal="left" vertical="center" wrapText="1"/>
      <protection locked="0"/>
    </xf>
    <xf numFmtId="43" fontId="10" fillId="3" borderId="18" xfId="1" applyFont="1" applyFill="1" applyBorder="1" applyAlignment="1" applyProtection="1">
      <alignment horizontal="left" vertical="center" wrapText="1"/>
      <protection locked="0"/>
    </xf>
    <xf numFmtId="49" fontId="11" fillId="4" borderId="4" xfId="0" applyNumberFormat="1" applyFont="1" applyFill="1" applyBorder="1" applyAlignment="1">
      <alignment horizontal="center" vertical="center"/>
    </xf>
    <xf numFmtId="0" fontId="11" fillId="4" borderId="4" xfId="0" applyFont="1" applyFill="1" applyBorder="1" applyAlignment="1">
      <alignment vertical="center" wrapText="1"/>
    </xf>
    <xf numFmtId="0" fontId="11" fillId="4" borderId="4" xfId="0" applyFont="1" applyFill="1" applyBorder="1" applyAlignment="1">
      <alignment horizontal="center" vertical="center" wrapText="1"/>
    </xf>
    <xf numFmtId="3" fontId="11" fillId="4" borderId="4" xfId="0" applyNumberFormat="1" applyFont="1" applyFill="1" applyBorder="1" applyAlignment="1">
      <alignment horizontal="center" vertical="center"/>
    </xf>
    <xf numFmtId="4" fontId="11" fillId="4" borderId="5" xfId="0" applyNumberFormat="1" applyFont="1" applyFill="1" applyBorder="1" applyAlignment="1">
      <alignment horizontal="center" vertical="center"/>
    </xf>
    <xf numFmtId="43" fontId="8" fillId="4" borderId="20" xfId="1" applyFont="1" applyFill="1" applyBorder="1" applyAlignment="1" applyProtection="1">
      <alignment horizontal="center" vertical="center"/>
    </xf>
    <xf numFmtId="43" fontId="10" fillId="5" borderId="19" xfId="1" applyFont="1" applyFill="1" applyBorder="1" applyAlignment="1" applyProtection="1">
      <alignment horizontal="right" vertical="center" wrapText="1"/>
      <protection locked="0"/>
    </xf>
    <xf numFmtId="43" fontId="10" fillId="5" borderId="16" xfId="1" applyFont="1" applyFill="1" applyBorder="1" applyAlignment="1" applyProtection="1">
      <alignment horizontal="right" vertical="center" wrapText="1"/>
      <protection locked="0"/>
    </xf>
    <xf numFmtId="43" fontId="10" fillId="5" borderId="16" xfId="1" applyFont="1" applyFill="1" applyBorder="1" applyAlignment="1" applyProtection="1">
      <alignment horizontal="right" vertical="center" wrapText="1"/>
    </xf>
    <xf numFmtId="43" fontId="10" fillId="5" borderId="17" xfId="1" applyFont="1" applyFill="1" applyBorder="1" applyAlignment="1" applyProtection="1">
      <alignment horizontal="right" vertical="center" wrapText="1"/>
    </xf>
    <xf numFmtId="43" fontId="10" fillId="5" borderId="18" xfId="1" applyFont="1" applyFill="1" applyBorder="1" applyAlignment="1" applyProtection="1">
      <alignment horizontal="right" vertical="center" wrapText="1"/>
    </xf>
    <xf numFmtId="49" fontId="7" fillId="0" borderId="4" xfId="0" applyNumberFormat="1" applyFont="1" applyBorder="1" applyAlignment="1">
      <alignment horizontal="center" vertical="center"/>
    </xf>
    <xf numFmtId="0" fontId="7" fillId="0" borderId="4" xfId="0" applyFont="1" applyBorder="1" applyAlignment="1">
      <alignment vertical="center"/>
    </xf>
    <xf numFmtId="0" fontId="7" fillId="0" borderId="4" xfId="0" applyFont="1" applyBorder="1" applyAlignment="1">
      <alignment horizontal="center" vertical="center" wrapText="1"/>
    </xf>
    <xf numFmtId="3" fontId="12" fillId="0" borderId="4" xfId="0" applyNumberFormat="1" applyFont="1" applyBorder="1" applyAlignment="1">
      <alignment horizontal="center" vertical="center"/>
    </xf>
    <xf numFmtId="4" fontId="12" fillId="0" borderId="5" xfId="0" applyNumberFormat="1" applyFont="1" applyBorder="1" applyAlignment="1">
      <alignment horizontal="center" vertical="center"/>
    </xf>
    <xf numFmtId="43" fontId="12" fillId="0" borderId="20" xfId="1" applyFont="1" applyFill="1" applyBorder="1" applyAlignment="1" applyProtection="1">
      <alignment horizontal="center" vertical="center"/>
    </xf>
    <xf numFmtId="43" fontId="6" fillId="0" borderId="3" xfId="1" applyFont="1" applyBorder="1" applyAlignment="1" applyProtection="1">
      <alignment horizontal="right"/>
      <protection locked="0"/>
    </xf>
    <xf numFmtId="43" fontId="6" fillId="0" borderId="4" xfId="1" applyFont="1" applyBorder="1" applyAlignment="1" applyProtection="1">
      <alignment horizontal="right"/>
      <protection locked="0"/>
    </xf>
    <xf numFmtId="43" fontId="6" fillId="0" borderId="4" xfId="1" applyFont="1" applyBorder="1" applyAlignment="1" applyProtection="1">
      <alignment horizontal="right"/>
    </xf>
    <xf numFmtId="43" fontId="6" fillId="0" borderId="5" xfId="1" applyFont="1" applyBorder="1" applyAlignment="1" applyProtection="1">
      <alignment horizontal="right"/>
    </xf>
    <xf numFmtId="43" fontId="6" fillId="0" borderId="20" xfId="1" applyFont="1" applyBorder="1" applyAlignment="1" applyProtection="1">
      <alignment horizontal="right"/>
    </xf>
    <xf numFmtId="4" fontId="7" fillId="0" borderId="5" xfId="0" applyNumberFormat="1" applyFont="1" applyBorder="1" applyAlignment="1">
      <alignment horizontal="center" vertical="center"/>
    </xf>
    <xf numFmtId="49" fontId="10" fillId="5" borderId="15" xfId="4" applyNumberFormat="1" applyFont="1" applyFill="1" applyBorder="1" applyAlignment="1">
      <alignment horizontal="center" vertical="center" wrapText="1"/>
    </xf>
    <xf numFmtId="0" fontId="10" fillId="5" borderId="16" xfId="4" applyFont="1" applyFill="1" applyBorder="1" applyAlignment="1">
      <alignment horizontal="center" vertical="center" wrapText="1"/>
    </xf>
    <xf numFmtId="43" fontId="8" fillId="5" borderId="18" xfId="5" applyFont="1" applyFill="1" applyBorder="1" applyAlignment="1" applyProtection="1">
      <alignment horizontal="center" vertical="center" wrapText="1"/>
    </xf>
    <xf numFmtId="49" fontId="6" fillId="0" borderId="21" xfId="4" applyNumberFormat="1" applyFont="1" applyBorder="1" applyAlignment="1">
      <alignment horizontal="center" vertical="top" wrapText="1"/>
    </xf>
    <xf numFmtId="0" fontId="6" fillId="0" borderId="4" xfId="4" applyFont="1" applyBorder="1" applyAlignment="1">
      <alignment horizontal="center" vertical="top" wrapText="1"/>
    </xf>
    <xf numFmtId="43" fontId="6" fillId="0" borderId="20" xfId="5" applyFont="1" applyBorder="1" applyAlignment="1" applyProtection="1">
      <alignment horizontal="center" vertical="center" wrapText="1"/>
    </xf>
    <xf numFmtId="0" fontId="8" fillId="5" borderId="16" xfId="4" applyFont="1" applyFill="1" applyBorder="1" applyAlignment="1">
      <alignment horizontal="left" vertical="center" wrapText="1"/>
    </xf>
    <xf numFmtId="0" fontId="10" fillId="5" borderId="17" xfId="4" applyFont="1" applyFill="1" applyBorder="1" applyAlignment="1">
      <alignment horizontal="center" vertical="center" wrapText="1"/>
    </xf>
    <xf numFmtId="49" fontId="6" fillId="0" borderId="22" xfId="4" applyNumberFormat="1" applyFont="1" applyBorder="1" applyAlignment="1">
      <alignment horizontal="center" vertical="center" wrapText="1"/>
    </xf>
    <xf numFmtId="0" fontId="6" fillId="0" borderId="12" xfId="4" applyFont="1" applyBorder="1" applyAlignment="1">
      <alignment horizontal="center" vertical="top" wrapText="1"/>
    </xf>
    <xf numFmtId="0" fontId="12" fillId="0" borderId="12" xfId="4" applyFont="1" applyBorder="1" applyAlignment="1">
      <alignment horizontal="left" vertical="center" wrapText="1"/>
    </xf>
    <xf numFmtId="0" fontId="6" fillId="0" borderId="12" xfId="4" applyFont="1" applyBorder="1" applyAlignment="1">
      <alignment horizontal="center" vertical="center" wrapText="1"/>
    </xf>
    <xf numFmtId="0" fontId="6" fillId="0" borderId="13" xfId="4" applyFont="1" applyBorder="1" applyAlignment="1">
      <alignment horizontal="center" vertical="center" wrapText="1"/>
    </xf>
    <xf numFmtId="43" fontId="6" fillId="0" borderId="10" xfId="5" applyFont="1" applyBorder="1" applyAlignment="1" applyProtection="1">
      <alignment horizontal="left" vertical="center" wrapText="1"/>
    </xf>
    <xf numFmtId="0" fontId="6" fillId="6" borderId="23" xfId="0" applyFont="1" applyFill="1" applyBorder="1"/>
    <xf numFmtId="0" fontId="6" fillId="6" borderId="24" xfId="0" applyFont="1" applyFill="1" applyBorder="1"/>
    <xf numFmtId="0" fontId="10" fillId="6" borderId="24" xfId="0" applyFont="1" applyFill="1" applyBorder="1"/>
    <xf numFmtId="0" fontId="6" fillId="6" borderId="24" xfId="0" applyFont="1" applyFill="1" applyBorder="1" applyProtection="1">
      <protection locked="0"/>
    </xf>
    <xf numFmtId="43" fontId="6" fillId="6" borderId="25" xfId="0" applyNumberFormat="1" applyFont="1" applyFill="1" applyBorder="1"/>
    <xf numFmtId="0" fontId="6" fillId="6" borderId="26" xfId="0" applyFont="1" applyFill="1" applyBorder="1" applyProtection="1">
      <protection locked="0"/>
    </xf>
    <xf numFmtId="0" fontId="10" fillId="6" borderId="24" xfId="0" applyFont="1" applyFill="1" applyBorder="1" applyProtection="1">
      <protection locked="0"/>
    </xf>
    <xf numFmtId="43" fontId="6" fillId="6" borderId="25" xfId="0" applyNumberFormat="1" applyFont="1" applyFill="1" applyBorder="1" applyProtection="1">
      <protection locked="0"/>
    </xf>
    <xf numFmtId="49" fontId="8" fillId="7" borderId="27" xfId="6" applyNumberFormat="1" applyFont="1" applyFill="1" applyBorder="1" applyAlignment="1" applyProtection="1">
      <alignment vertical="center"/>
      <protection locked="0"/>
    </xf>
    <xf numFmtId="49" fontId="8" fillId="7" borderId="28" xfId="6" applyNumberFormat="1" applyFont="1" applyFill="1" applyBorder="1" applyAlignment="1" applyProtection="1">
      <alignment vertical="center"/>
      <protection locked="0"/>
    </xf>
    <xf numFmtId="0" fontId="12" fillId="0" borderId="21" xfId="6" applyFont="1" applyBorder="1" applyAlignment="1" applyProtection="1">
      <alignment horizontal="center" vertical="center" wrapText="1"/>
      <protection locked="0"/>
    </xf>
    <xf numFmtId="0" fontId="12" fillId="0" borderId="4" xfId="6" applyFont="1" applyBorder="1" applyAlignment="1" applyProtection="1">
      <alignment horizontal="center" vertical="center" wrapText="1"/>
      <protection locked="0"/>
    </xf>
    <xf numFmtId="0" fontId="12" fillId="0" borderId="4" xfId="6" applyFont="1" applyBorder="1" applyAlignment="1" applyProtection="1">
      <alignment vertical="center" wrapText="1"/>
      <protection locked="0"/>
    </xf>
    <xf numFmtId="0" fontId="12" fillId="0" borderId="4" xfId="6" applyFont="1" applyBorder="1" applyAlignment="1" applyProtection="1">
      <alignment horizontal="left" vertical="center" wrapText="1"/>
      <protection locked="0"/>
    </xf>
    <xf numFmtId="0" fontId="12" fillId="0" borderId="22" xfId="6" applyFont="1" applyBorder="1" applyAlignment="1" applyProtection="1">
      <alignment horizontal="center" vertical="center" wrapText="1"/>
      <protection locked="0"/>
    </xf>
    <xf numFmtId="0" fontId="12" fillId="0" borderId="12" xfId="6" applyFont="1" applyBorder="1" applyAlignment="1" applyProtection="1">
      <alignment horizontal="center" vertical="center" wrapText="1"/>
      <protection locked="0"/>
    </xf>
    <xf numFmtId="0" fontId="12" fillId="0" borderId="12" xfId="6" applyFont="1" applyBorder="1" applyAlignment="1" applyProtection="1">
      <alignment vertical="center" wrapText="1"/>
      <protection locked="0"/>
    </xf>
    <xf numFmtId="0" fontId="6" fillId="0" borderId="36" xfId="0" applyFont="1" applyBorder="1" applyProtection="1">
      <protection locked="0"/>
    </xf>
    <xf numFmtId="0" fontId="6" fillId="0" borderId="37" xfId="0" applyFont="1" applyBorder="1" applyProtection="1">
      <protection locked="0"/>
    </xf>
    <xf numFmtId="0" fontId="6" fillId="0" borderId="38" xfId="0" applyFont="1" applyBorder="1" applyProtection="1">
      <protection locked="0"/>
    </xf>
    <xf numFmtId="0" fontId="6" fillId="0" borderId="35" xfId="0" applyFont="1" applyBorder="1" applyProtection="1">
      <protection locked="0"/>
    </xf>
    <xf numFmtId="0" fontId="6" fillId="0" borderId="40" xfId="4" applyFont="1" applyBorder="1" applyAlignment="1" applyProtection="1">
      <alignment horizontal="center" vertical="center" wrapText="1"/>
      <protection locked="0"/>
    </xf>
    <xf numFmtId="0" fontId="6" fillId="0" borderId="41" xfId="4" applyFont="1" applyBorder="1" applyAlignment="1" applyProtection="1">
      <alignment horizontal="center" vertical="center" wrapText="1"/>
      <protection locked="0"/>
    </xf>
    <xf numFmtId="0" fontId="6" fillId="0" borderId="42" xfId="4" applyFont="1" applyBorder="1" applyAlignment="1" applyProtection="1">
      <alignment horizontal="center" vertical="center" wrapText="1"/>
      <protection locked="0"/>
    </xf>
    <xf numFmtId="0" fontId="6" fillId="0" borderId="39" xfId="4" applyFont="1" applyBorder="1" applyAlignment="1" applyProtection="1">
      <alignment horizontal="center" vertical="center" wrapText="1"/>
      <protection locked="0"/>
    </xf>
    <xf numFmtId="0" fontId="6" fillId="0" borderId="9" xfId="4" applyFont="1" applyBorder="1" applyAlignment="1" applyProtection="1">
      <alignment horizontal="center" vertical="top" wrapText="1"/>
      <protection locked="0"/>
    </xf>
    <xf numFmtId="0" fontId="6" fillId="10" borderId="23" xfId="0" applyFont="1" applyFill="1" applyBorder="1"/>
    <xf numFmtId="0" fontId="6" fillId="10" borderId="26" xfId="0" applyFont="1" applyFill="1" applyBorder="1" applyProtection="1">
      <protection locked="0"/>
    </xf>
    <xf numFmtId="164" fontId="6" fillId="0" borderId="4" xfId="1" applyNumberFormat="1" applyFont="1" applyBorder="1" applyAlignment="1" applyProtection="1">
      <alignment horizontal="right" vertical="center"/>
      <protection locked="0"/>
    </xf>
    <xf numFmtId="164" fontId="6" fillId="0" borderId="4" xfId="1" applyNumberFormat="1" applyFont="1" applyBorder="1" applyAlignment="1" applyProtection="1">
      <alignment horizontal="right" vertical="center"/>
    </xf>
    <xf numFmtId="49" fontId="8" fillId="12" borderId="27" xfId="6" applyNumberFormat="1" applyFont="1" applyFill="1" applyBorder="1" applyAlignment="1" applyProtection="1">
      <alignment vertical="center"/>
      <protection locked="0"/>
    </xf>
    <xf numFmtId="49" fontId="8" fillId="12" borderId="28" xfId="6" applyNumberFormat="1" applyFont="1" applyFill="1" applyBorder="1" applyAlignment="1" applyProtection="1">
      <alignment vertical="center"/>
      <protection locked="0"/>
    </xf>
    <xf numFmtId="0" fontId="6" fillId="0" borderId="37" xfId="0" applyFont="1" applyBorder="1" applyAlignment="1" applyProtection="1">
      <alignment horizontal="left"/>
      <protection locked="0"/>
    </xf>
    <xf numFmtId="0" fontId="6" fillId="0" borderId="8" xfId="4" applyFont="1" applyBorder="1" applyAlignment="1" applyProtection="1">
      <alignment horizontal="left" vertical="center" wrapText="1"/>
      <protection locked="0"/>
    </xf>
    <xf numFmtId="49" fontId="7" fillId="0" borderId="4" xfId="0" applyNumberFormat="1" applyFont="1" applyBorder="1" applyAlignment="1">
      <alignment horizontal="left" vertical="center"/>
    </xf>
    <xf numFmtId="49" fontId="7" fillId="0" borderId="16" xfId="0" applyNumberFormat="1" applyFont="1" applyBorder="1" applyAlignment="1">
      <alignment horizontal="left" vertical="center"/>
    </xf>
    <xf numFmtId="3" fontId="12" fillId="0" borderId="16" xfId="0" applyNumberFormat="1" applyFont="1" applyBorder="1" applyAlignment="1">
      <alignment horizontal="center" vertical="center"/>
    </xf>
    <xf numFmtId="4" fontId="12" fillId="0" borderId="17" xfId="0" applyNumberFormat="1" applyFont="1" applyBorder="1" applyAlignment="1">
      <alignment horizontal="center" vertical="center"/>
    </xf>
    <xf numFmtId="0" fontId="12" fillId="0" borderId="33" xfId="6" applyFont="1" applyBorder="1" applyAlignment="1" applyProtection="1">
      <alignment horizontal="center" vertical="center" wrapText="1"/>
      <protection locked="0"/>
    </xf>
    <xf numFmtId="0" fontId="12" fillId="0" borderId="31" xfId="6" applyFont="1" applyBorder="1" applyAlignment="1" applyProtection="1">
      <alignment horizontal="center" vertical="center" wrapText="1"/>
      <protection locked="0"/>
    </xf>
    <xf numFmtId="0" fontId="6" fillId="0" borderId="4" xfId="4" applyFont="1" applyBorder="1" applyAlignment="1" applyProtection="1">
      <alignment horizontal="center" vertical="center" wrapText="1"/>
      <protection locked="0"/>
    </xf>
    <xf numFmtId="49" fontId="8" fillId="12" borderId="29" xfId="6" applyNumberFormat="1" applyFont="1" applyFill="1" applyBorder="1" applyAlignment="1" applyProtection="1">
      <alignment horizontal="center" vertical="center"/>
      <protection locked="0"/>
    </xf>
    <xf numFmtId="0" fontId="6" fillId="0" borderId="41" xfId="4" applyFont="1" applyBorder="1" applyAlignment="1" applyProtection="1">
      <alignment horizontal="justify" vertical="center" wrapText="1"/>
      <protection locked="0"/>
    </xf>
    <xf numFmtId="0" fontId="6" fillId="0" borderId="8" xfId="4" applyFont="1" applyBorder="1" applyAlignment="1" applyProtection="1">
      <alignment horizontal="justify" vertical="center" wrapText="1"/>
      <protection locked="0"/>
    </xf>
    <xf numFmtId="0" fontId="7" fillId="0" borderId="4" xfId="0" applyFont="1" applyBorder="1" applyAlignment="1">
      <alignment horizontal="justify" vertical="center" wrapText="1"/>
    </xf>
    <xf numFmtId="49" fontId="8" fillId="12" borderId="28" xfId="6" applyNumberFormat="1" applyFont="1" applyFill="1" applyBorder="1" applyAlignment="1" applyProtection="1">
      <alignment horizontal="justify" vertical="center"/>
      <protection locked="0"/>
    </xf>
    <xf numFmtId="0" fontId="6" fillId="0" borderId="8" xfId="4" applyFont="1" applyBorder="1" applyAlignment="1" applyProtection="1">
      <alignment horizontal="center" vertical="center" wrapText="1"/>
      <protection locked="0"/>
    </xf>
    <xf numFmtId="43" fontId="12" fillId="0" borderId="31" xfId="1" applyFont="1" applyBorder="1" applyAlignment="1" applyProtection="1">
      <alignment horizontal="center" vertical="center" wrapText="1"/>
      <protection locked="0"/>
    </xf>
    <xf numFmtId="0" fontId="7" fillId="0" borderId="16" xfId="0" applyFont="1" applyBorder="1" applyAlignment="1">
      <alignment horizontal="center" vertical="center" wrapText="1"/>
    </xf>
    <xf numFmtId="0" fontId="6" fillId="0" borderId="0" xfId="0" applyFont="1" applyAlignment="1" applyProtection="1">
      <alignment horizontal="center" vertical="center"/>
      <protection locked="0"/>
    </xf>
    <xf numFmtId="0" fontId="6" fillId="0" borderId="37" xfId="0" applyFont="1" applyBorder="1" applyAlignment="1" applyProtection="1">
      <alignment horizontal="center" vertical="center"/>
      <protection locked="0"/>
    </xf>
    <xf numFmtId="0" fontId="10" fillId="10" borderId="26" xfId="0" applyFont="1" applyFill="1" applyBorder="1" applyAlignment="1" applyProtection="1">
      <alignment horizontal="center" vertical="center"/>
      <protection locked="0"/>
    </xf>
    <xf numFmtId="0" fontId="14" fillId="0" borderId="0" xfId="0" applyFont="1"/>
    <xf numFmtId="0" fontId="6" fillId="0" borderId="44" xfId="0" applyFont="1" applyBorder="1" applyProtection="1">
      <protection locked="0"/>
    </xf>
    <xf numFmtId="0" fontId="6" fillId="0" borderId="45" xfId="4" applyFont="1" applyBorder="1" applyAlignment="1" applyProtection="1">
      <alignment horizontal="center" vertical="center" wrapText="1"/>
      <protection locked="0"/>
    </xf>
    <xf numFmtId="0" fontId="6" fillId="0" borderId="46" xfId="4" applyFont="1" applyBorder="1" applyAlignment="1" applyProtection="1">
      <alignment vertical="center" wrapText="1"/>
      <protection locked="0"/>
    </xf>
    <xf numFmtId="43" fontId="12" fillId="0" borderId="47" xfId="1" applyFont="1" applyFill="1" applyBorder="1" applyAlignment="1" applyProtection="1">
      <alignment horizontal="right" vertical="center"/>
    </xf>
    <xf numFmtId="43" fontId="12" fillId="0" borderId="48" xfId="1" applyFont="1" applyFill="1" applyBorder="1" applyAlignment="1" applyProtection="1">
      <alignment horizontal="right" vertical="center"/>
    </xf>
    <xf numFmtId="0" fontId="6" fillId="10" borderId="4" xfId="0" applyFont="1" applyFill="1" applyBorder="1" applyProtection="1">
      <protection locked="0"/>
    </xf>
    <xf numFmtId="0" fontId="6" fillId="10" borderId="4" xfId="0" applyFont="1" applyFill="1" applyBorder="1"/>
    <xf numFmtId="43" fontId="6" fillId="10" borderId="4" xfId="0" applyNumberFormat="1" applyFont="1" applyFill="1" applyBorder="1"/>
    <xf numFmtId="43" fontId="6" fillId="10" borderId="4" xfId="0" applyNumberFormat="1" applyFont="1" applyFill="1" applyBorder="1" applyProtection="1">
      <protection locked="0"/>
    </xf>
    <xf numFmtId="0" fontId="14" fillId="0" borderId="4" xfId="0" applyFont="1" applyBorder="1"/>
    <xf numFmtId="2" fontId="14" fillId="0" borderId="0" xfId="0" applyNumberFormat="1" applyFont="1"/>
    <xf numFmtId="0" fontId="7" fillId="0" borderId="49" xfId="0" applyFont="1" applyBorder="1" applyAlignment="1">
      <alignment horizontal="center" vertical="center" wrapText="1"/>
    </xf>
    <xf numFmtId="3" fontId="12" fillId="0" borderId="50" xfId="0" applyNumberFormat="1" applyFont="1" applyBorder="1" applyAlignment="1">
      <alignment horizontal="center" vertical="center"/>
    </xf>
    <xf numFmtId="4" fontId="12" fillId="0" borderId="51" xfId="0" applyNumberFormat="1" applyFont="1" applyBorder="1" applyAlignment="1">
      <alignment horizontal="center" vertical="center"/>
    </xf>
    <xf numFmtId="43" fontId="12" fillId="0" borderId="43" xfId="1" applyFont="1" applyFill="1" applyBorder="1" applyAlignment="1" applyProtection="1">
      <alignment horizontal="right" vertical="center"/>
    </xf>
    <xf numFmtId="4" fontId="12" fillId="0" borderId="4" xfId="0" applyNumberFormat="1" applyFont="1" applyBorder="1" applyAlignment="1">
      <alignment horizontal="center" vertical="center"/>
    </xf>
    <xf numFmtId="43" fontId="12" fillId="0" borderId="4" xfId="1" applyFont="1" applyFill="1" applyBorder="1" applyAlignment="1" applyProtection="1">
      <alignment horizontal="right" vertical="center"/>
    </xf>
    <xf numFmtId="0" fontId="6" fillId="0" borderId="0" xfId="0" applyFont="1" applyAlignment="1" applyProtection="1">
      <alignment horizontal="justify" vertical="center"/>
      <protection locked="0"/>
    </xf>
    <xf numFmtId="0" fontId="6" fillId="0" borderId="37" xfId="0" applyFont="1" applyBorder="1" applyAlignment="1" applyProtection="1">
      <alignment horizontal="justify" vertical="center"/>
      <protection locked="0"/>
    </xf>
    <xf numFmtId="0" fontId="10" fillId="10" borderId="24" xfId="0" applyFont="1" applyFill="1" applyBorder="1" applyAlignment="1" applyProtection="1">
      <alignment horizontal="justify" vertical="center"/>
      <protection locked="0"/>
    </xf>
    <xf numFmtId="0" fontId="6" fillId="10" borderId="26" xfId="0" applyFont="1" applyFill="1" applyBorder="1"/>
    <xf numFmtId="0" fontId="10" fillId="10" borderId="26" xfId="0" applyFont="1" applyFill="1" applyBorder="1" applyAlignment="1">
      <alignment horizontal="justify" vertical="center"/>
    </xf>
    <xf numFmtId="0" fontId="10" fillId="10" borderId="26" xfId="0" applyFont="1" applyFill="1" applyBorder="1" applyAlignment="1">
      <alignment horizontal="center" vertical="center"/>
    </xf>
    <xf numFmtId="0" fontId="17" fillId="11" borderId="4" xfId="4" applyFont="1" applyFill="1" applyBorder="1" applyAlignment="1" applyProtection="1">
      <alignment horizontal="justify" vertical="center" wrapText="1"/>
      <protection locked="0"/>
    </xf>
    <xf numFmtId="0" fontId="10" fillId="0" borderId="4" xfId="4" applyFont="1" applyFill="1" applyBorder="1" applyAlignment="1" applyProtection="1">
      <alignment horizontal="center" vertical="center" wrapText="1"/>
      <protection locked="0"/>
    </xf>
    <xf numFmtId="0" fontId="7" fillId="0" borderId="4" xfId="0" applyFont="1" applyFill="1" applyBorder="1" applyAlignment="1">
      <alignment horizontal="center" vertical="center" wrapText="1"/>
    </xf>
    <xf numFmtId="0" fontId="10" fillId="0" borderId="16" xfId="0" applyFont="1" applyFill="1" applyBorder="1" applyAlignment="1">
      <alignment horizontal="center" vertical="center" wrapText="1"/>
    </xf>
    <xf numFmtId="0" fontId="10" fillId="0" borderId="4" xfId="0" applyFont="1" applyFill="1" applyBorder="1" applyAlignment="1">
      <alignment horizontal="center" vertical="center" wrapText="1"/>
    </xf>
    <xf numFmtId="0" fontId="10" fillId="0" borderId="49" xfId="4" applyFont="1" applyFill="1" applyBorder="1" applyAlignment="1" applyProtection="1">
      <alignment horizontal="center" vertical="center" wrapText="1"/>
      <protection locked="0"/>
    </xf>
    <xf numFmtId="0" fontId="7" fillId="0" borderId="49" xfId="0" applyFont="1" applyFill="1" applyBorder="1" applyAlignment="1">
      <alignment horizontal="center" vertical="center" wrapText="1"/>
    </xf>
    <xf numFmtId="49" fontId="10" fillId="0" borderId="19" xfId="0" applyNumberFormat="1" applyFont="1" applyFill="1" applyBorder="1" applyAlignment="1">
      <alignment horizontal="center" vertical="center" wrapText="1"/>
    </xf>
    <xf numFmtId="0" fontId="10" fillId="0" borderId="16" xfId="0" applyFont="1" applyFill="1" applyBorder="1" applyAlignment="1">
      <alignment horizontal="left" vertical="center" wrapText="1"/>
    </xf>
    <xf numFmtId="0" fontId="10" fillId="0" borderId="50" xfId="0" applyFont="1" applyFill="1" applyBorder="1" applyAlignment="1">
      <alignment horizontal="left" vertical="center" wrapText="1"/>
    </xf>
    <xf numFmtId="0" fontId="10" fillId="0" borderId="4" xfId="0" applyFont="1" applyFill="1" applyBorder="1" applyAlignment="1">
      <alignment horizontal="left" vertical="center" wrapText="1"/>
    </xf>
    <xf numFmtId="0" fontId="6" fillId="0" borderId="0" xfId="0" applyFont="1"/>
    <xf numFmtId="0" fontId="6" fillId="0" borderId="0" xfId="0" applyFont="1" applyAlignment="1">
      <alignment horizontal="justify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 applyProtection="1">
      <alignment horizontal="right"/>
      <protection locked="0"/>
    </xf>
    <xf numFmtId="0" fontId="6" fillId="0" borderId="4" xfId="0" applyFont="1" applyBorder="1"/>
    <xf numFmtId="0" fontId="6" fillId="0" borderId="4" xfId="0" applyFont="1" applyBorder="1" applyAlignment="1">
      <alignment horizontal="justify" vertical="center"/>
    </xf>
    <xf numFmtId="0" fontId="6" fillId="0" borderId="4" xfId="0" applyFont="1" applyBorder="1" applyAlignment="1">
      <alignment horizontal="center" vertical="center"/>
    </xf>
    <xf numFmtId="2" fontId="6" fillId="0" borderId="0" xfId="0" applyNumberFormat="1" applyFont="1"/>
    <xf numFmtId="165" fontId="6" fillId="0" borderId="0" xfId="0" applyNumberFormat="1" applyFont="1"/>
    <xf numFmtId="0" fontId="6" fillId="0" borderId="4" xfId="0" applyFont="1" applyFill="1" applyBorder="1" applyAlignment="1">
      <alignment horizontal="justify" vertical="center"/>
    </xf>
    <xf numFmtId="0" fontId="6" fillId="0" borderId="4" xfId="0" applyFont="1" applyFill="1" applyBorder="1"/>
    <xf numFmtId="0" fontId="6" fillId="0" borderId="0" xfId="0" applyFont="1" applyFill="1"/>
    <xf numFmtId="0" fontId="6" fillId="0" borderId="4" xfId="0" applyFont="1" applyFill="1" applyBorder="1" applyAlignment="1">
      <alignment horizontal="justify"/>
    </xf>
    <xf numFmtId="4" fontId="18" fillId="0" borderId="0" xfId="0" applyNumberFormat="1" applyFont="1"/>
    <xf numFmtId="4" fontId="19" fillId="0" borderId="0" xfId="0" applyNumberFormat="1" applyFont="1"/>
    <xf numFmtId="4" fontId="18" fillId="0" borderId="0" xfId="0" applyNumberFormat="1" applyFont="1" applyAlignment="1">
      <alignment horizontal="justify" vertical="center"/>
    </xf>
    <xf numFmtId="4" fontId="18" fillId="0" borderId="0" xfId="0" applyNumberFormat="1" applyFont="1" applyAlignment="1">
      <alignment horizontal="justify"/>
    </xf>
    <xf numFmtId="4" fontId="20" fillId="0" borderId="0" xfId="0" applyNumberFormat="1" applyFont="1"/>
    <xf numFmtId="4" fontId="21" fillId="0" borderId="0" xfId="0" applyNumberFormat="1" applyFont="1" applyAlignment="1">
      <alignment horizontal="center" vertical="center"/>
    </xf>
    <xf numFmtId="0" fontId="20" fillId="0" borderId="0" xfId="0" applyFont="1"/>
    <xf numFmtId="49" fontId="20" fillId="0" borderId="0" xfId="0" applyNumberFormat="1" applyFont="1"/>
    <xf numFmtId="0" fontId="20" fillId="0" borderId="0" xfId="8" applyFont="1" applyAlignment="1" applyProtection="1">
      <alignment vertical="top" wrapText="1"/>
      <protection locked="0"/>
    </xf>
    <xf numFmtId="0" fontId="16" fillId="0" borderId="0" xfId="0" applyFont="1"/>
    <xf numFmtId="0" fontId="21" fillId="0" borderId="0" xfId="8" applyFont="1" applyAlignment="1" applyProtection="1">
      <alignment vertical="top"/>
      <protection locked="0"/>
    </xf>
    <xf numFmtId="0" fontId="21" fillId="0" borderId="0" xfId="8" applyFont="1" applyAlignment="1" applyProtection="1">
      <alignment vertical="top" wrapText="1"/>
      <protection locked="0"/>
    </xf>
    <xf numFmtId="4" fontId="20" fillId="0" borderId="0" xfId="8" applyNumberFormat="1" applyFont="1" applyAlignment="1" applyProtection="1">
      <alignment vertical="center"/>
      <protection locked="0"/>
    </xf>
    <xf numFmtId="4" fontId="20" fillId="0" borderId="0" xfId="0" applyNumberFormat="1" applyFont="1" applyAlignment="1">
      <alignment horizontal="center" vertical="center"/>
    </xf>
    <xf numFmtId="0" fontId="20" fillId="0" borderId="0" xfId="8" applyFont="1" applyAlignment="1" applyProtection="1">
      <alignment vertical="top"/>
      <protection locked="0"/>
    </xf>
    <xf numFmtId="0" fontId="21" fillId="0" borderId="0" xfId="8" applyFont="1" applyAlignment="1" applyProtection="1">
      <alignment horizontal="left" vertical="top" wrapText="1"/>
      <protection locked="0"/>
    </xf>
    <xf numFmtId="0" fontId="20" fillId="0" borderId="0" xfId="8" applyFont="1" applyAlignment="1" applyProtection="1">
      <alignment horizontal="justify" vertical="center" wrapText="1"/>
      <protection locked="0"/>
    </xf>
    <xf numFmtId="0" fontId="20" fillId="0" borderId="0" xfId="8" applyFont="1" applyAlignment="1" applyProtection="1">
      <alignment horizontal="justify" wrapText="1"/>
      <protection locked="0"/>
    </xf>
    <xf numFmtId="0" fontId="20" fillId="0" borderId="0" xfId="8" applyFont="1" applyAlignment="1" applyProtection="1">
      <alignment horizontal="left" vertical="top" wrapText="1"/>
      <protection locked="0"/>
    </xf>
    <xf numFmtId="4" fontId="18" fillId="0" borderId="0" xfId="0" applyNumberFormat="1" applyFont="1" applyAlignment="1">
      <alignment horizontal="center" vertical="center"/>
    </xf>
    <xf numFmtId="0" fontId="21" fillId="0" borderId="0" xfId="0" applyFont="1" applyProtection="1">
      <protection locked="0"/>
    </xf>
    <xf numFmtId="0" fontId="20" fillId="0" borderId="0" xfId="0" applyFont="1" applyAlignment="1" applyProtection="1">
      <alignment horizontal="justify" vertical="center"/>
      <protection locked="0"/>
    </xf>
    <xf numFmtId="0" fontId="20" fillId="0" borderId="0" xfId="0" applyFont="1" applyAlignment="1" applyProtection="1">
      <alignment horizontal="right"/>
      <protection locked="0"/>
    </xf>
    <xf numFmtId="0" fontId="20" fillId="0" borderId="0" xfId="0" applyFont="1" applyProtection="1">
      <protection locked="0"/>
    </xf>
    <xf numFmtId="0" fontId="20" fillId="0" borderId="0" xfId="0" applyFont="1" applyAlignment="1">
      <alignment horizontal="right" vertical="center"/>
    </xf>
    <xf numFmtId="0" fontId="20" fillId="0" borderId="0" xfId="0" applyFont="1" applyAlignment="1" applyProtection="1">
      <alignment horizontal="justify"/>
      <protection locked="0"/>
    </xf>
    <xf numFmtId="49" fontId="18" fillId="0" borderId="0" xfId="0" applyNumberFormat="1" applyFont="1"/>
    <xf numFmtId="49" fontId="19" fillId="0" borderId="0" xfId="0" applyNumberFormat="1" applyFont="1"/>
    <xf numFmtId="0" fontId="18" fillId="0" borderId="0" xfId="0" applyFont="1" applyAlignment="1">
      <alignment horizontal="justify" vertical="center"/>
    </xf>
    <xf numFmtId="0" fontId="18" fillId="0" borderId="0" xfId="0" applyFont="1" applyAlignment="1">
      <alignment horizontal="justify"/>
    </xf>
    <xf numFmtId="0" fontId="18" fillId="0" borderId="0" xfId="0" applyFont="1"/>
    <xf numFmtId="166" fontId="19" fillId="0" borderId="0" xfId="0" applyNumberFormat="1" applyFont="1"/>
    <xf numFmtId="166" fontId="18" fillId="0" borderId="0" xfId="0" applyNumberFormat="1" applyFont="1" applyProtection="1">
      <protection locked="0"/>
    </xf>
    <xf numFmtId="0" fontId="16" fillId="0" borderId="0" xfId="0" applyFont="1" applyAlignment="1">
      <alignment horizontal="left"/>
    </xf>
    <xf numFmtId="0" fontId="16" fillId="0" borderId="0" xfId="0" applyFont="1" applyBorder="1"/>
    <xf numFmtId="0" fontId="20" fillId="0" borderId="0" xfId="8" applyFont="1" applyBorder="1" applyAlignment="1" applyProtection="1">
      <alignment vertical="top"/>
      <protection locked="0"/>
    </xf>
    <xf numFmtId="0" fontId="20" fillId="0" borderId="0" xfId="8" applyFont="1" applyBorder="1" applyAlignment="1" applyProtection="1">
      <alignment vertical="top" wrapText="1"/>
      <protection locked="0"/>
    </xf>
    <xf numFmtId="0" fontId="20" fillId="0" borderId="0" xfId="8" applyFont="1" applyAlignment="1" applyProtection="1">
      <alignment horizontal="right" vertical="top"/>
      <protection locked="0"/>
    </xf>
    <xf numFmtId="49" fontId="17" fillId="11" borderId="15" xfId="0" applyNumberFormat="1" applyFont="1" applyFill="1" applyBorder="1" applyAlignment="1">
      <alignment horizontal="center" vertical="center" wrapText="1"/>
    </xf>
    <xf numFmtId="0" fontId="17" fillId="11" borderId="16" xfId="0" applyFont="1" applyFill="1" applyBorder="1" applyAlignment="1">
      <alignment horizontal="left" vertical="center" wrapText="1"/>
    </xf>
    <xf numFmtId="0" fontId="17" fillId="11" borderId="4" xfId="4" applyFont="1" applyFill="1" applyBorder="1" applyAlignment="1" applyProtection="1">
      <alignment horizontal="center" vertical="center" wrapText="1"/>
      <protection locked="0"/>
    </xf>
    <xf numFmtId="0" fontId="17" fillId="11" borderId="4" xfId="0" applyFont="1" applyFill="1" applyBorder="1" applyAlignment="1">
      <alignment horizontal="center" vertical="center" wrapText="1"/>
    </xf>
    <xf numFmtId="43" fontId="17" fillId="11" borderId="48" xfId="5" applyFont="1" applyFill="1" applyBorder="1" applyAlignment="1" applyProtection="1">
      <alignment horizontal="right" vertical="center" wrapText="1"/>
    </xf>
    <xf numFmtId="164" fontId="17" fillId="11" borderId="4" xfId="1" applyNumberFormat="1" applyFont="1" applyFill="1" applyBorder="1" applyAlignment="1" applyProtection="1">
      <alignment horizontal="right" vertical="center" wrapText="1"/>
      <protection locked="0"/>
    </xf>
    <xf numFmtId="164" fontId="17" fillId="11" borderId="4" xfId="1" applyNumberFormat="1" applyFont="1" applyFill="1" applyBorder="1" applyAlignment="1" applyProtection="1">
      <alignment horizontal="right" vertical="center" wrapText="1"/>
    </xf>
    <xf numFmtId="49" fontId="17" fillId="9" borderId="21" xfId="4" applyNumberFormat="1" applyFont="1" applyFill="1" applyBorder="1" applyAlignment="1" applyProtection="1">
      <alignment horizontal="center" vertical="center" wrapText="1"/>
      <protection locked="0"/>
    </xf>
    <xf numFmtId="0" fontId="17" fillId="9" borderId="4" xfId="4" applyFont="1" applyFill="1" applyBorder="1" applyAlignment="1" applyProtection="1">
      <alignment horizontal="left" vertical="center" wrapText="1"/>
      <protection locked="0"/>
    </xf>
    <xf numFmtId="0" fontId="17" fillId="9" borderId="4" xfId="4" applyFont="1" applyFill="1" applyBorder="1" applyAlignment="1" applyProtection="1">
      <alignment horizontal="justify" vertical="center" wrapText="1"/>
      <protection locked="0"/>
    </xf>
    <xf numFmtId="0" fontId="17" fillId="9" borderId="4" xfId="4" applyFont="1" applyFill="1" applyBorder="1" applyAlignment="1" applyProtection="1">
      <alignment horizontal="center" vertical="center" wrapText="1"/>
      <protection locked="0"/>
    </xf>
    <xf numFmtId="0" fontId="17" fillId="9" borderId="4" xfId="4" applyFont="1" applyFill="1" applyBorder="1" applyAlignment="1">
      <alignment horizontal="center" vertical="center" wrapText="1"/>
    </xf>
    <xf numFmtId="0" fontId="17" fillId="9" borderId="5" xfId="4" applyFont="1" applyFill="1" applyBorder="1" applyAlignment="1">
      <alignment horizontal="center" vertical="center" wrapText="1"/>
    </xf>
    <xf numFmtId="43" fontId="21" fillId="10" borderId="47" xfId="7" applyFont="1" applyFill="1" applyBorder="1" applyAlignment="1" applyProtection="1">
      <alignment horizontal="right" vertical="center" wrapText="1"/>
    </xf>
    <xf numFmtId="164" fontId="17" fillId="9" borderId="4" xfId="1" applyNumberFormat="1" applyFont="1" applyFill="1" applyBorder="1" applyAlignment="1" applyProtection="1">
      <alignment vertical="center" wrapText="1"/>
      <protection locked="0"/>
    </xf>
    <xf numFmtId="164" fontId="17" fillId="9" borderId="4" xfId="1" applyNumberFormat="1" applyFont="1" applyFill="1" applyBorder="1" applyAlignment="1" applyProtection="1">
      <alignment vertical="center" wrapText="1"/>
    </xf>
    <xf numFmtId="0" fontId="17" fillId="11" borderId="16" xfId="4" applyFont="1" applyFill="1" applyBorder="1" applyAlignment="1" applyProtection="1">
      <alignment horizontal="center" vertical="center" wrapText="1"/>
      <protection locked="0"/>
    </xf>
    <xf numFmtId="0" fontId="17" fillId="11" borderId="16" xfId="0" applyFont="1" applyFill="1" applyBorder="1" applyAlignment="1">
      <alignment horizontal="center" vertical="center" wrapText="1"/>
    </xf>
    <xf numFmtId="0" fontId="17" fillId="11" borderId="17" xfId="0" applyFont="1" applyFill="1" applyBorder="1" applyAlignment="1">
      <alignment horizontal="center" vertical="center" wrapText="1"/>
    </xf>
    <xf numFmtId="0" fontId="12" fillId="0" borderId="13" xfId="6" applyFont="1" applyBorder="1" applyAlignment="1" applyProtection="1">
      <alignment horizontal="center" vertical="center" wrapText="1"/>
      <protection locked="0"/>
    </xf>
    <xf numFmtId="0" fontId="12" fillId="0" borderId="33" xfId="6" applyFont="1" applyBorder="1" applyAlignment="1" applyProtection="1">
      <alignment horizontal="center" vertical="center" wrapText="1"/>
      <protection locked="0"/>
    </xf>
    <xf numFmtId="0" fontId="12" fillId="0" borderId="34" xfId="6" applyFont="1" applyBorder="1" applyAlignment="1" applyProtection="1">
      <alignment horizontal="center" vertical="center" wrapText="1"/>
      <protection locked="0"/>
    </xf>
    <xf numFmtId="0" fontId="12" fillId="0" borderId="5" xfId="6" applyFont="1" applyBorder="1" applyAlignment="1" applyProtection="1">
      <alignment horizontal="center" vertical="center" wrapText="1"/>
      <protection locked="0"/>
    </xf>
    <xf numFmtId="0" fontId="12" fillId="0" borderId="31" xfId="6" applyFont="1" applyBorder="1" applyAlignment="1" applyProtection="1">
      <alignment horizontal="center" vertical="center" wrapText="1"/>
      <protection locked="0"/>
    </xf>
    <xf numFmtId="0" fontId="12" fillId="0" borderId="32" xfId="6" applyFont="1" applyBorder="1" applyAlignment="1" applyProtection="1">
      <alignment horizontal="center" vertical="center" wrapText="1"/>
      <protection locked="0"/>
    </xf>
    <xf numFmtId="0" fontId="4" fillId="0" borderId="0" xfId="2" applyFont="1" applyAlignment="1" applyProtection="1">
      <alignment horizontal="center" vertical="center" wrapText="1"/>
      <protection locked="0"/>
    </xf>
    <xf numFmtId="0" fontId="5" fillId="0" borderId="0" xfId="2" applyFont="1" applyProtection="1">
      <protection locked="0"/>
    </xf>
    <xf numFmtId="0" fontId="6" fillId="0" borderId="0" xfId="2" applyFont="1" applyAlignment="1" applyProtection="1">
      <alignment horizontal="center" vertical="center" wrapText="1"/>
      <protection locked="0"/>
    </xf>
    <xf numFmtId="0" fontId="7" fillId="0" borderId="0" xfId="2" applyFont="1" applyProtection="1">
      <protection locked="0"/>
    </xf>
    <xf numFmtId="0" fontId="6" fillId="0" borderId="0" xfId="2" applyFont="1" applyAlignment="1">
      <alignment horizontal="center" vertical="center" wrapText="1"/>
    </xf>
    <xf numFmtId="0" fontId="7" fillId="0" borderId="0" xfId="2" applyFont="1"/>
    <xf numFmtId="0" fontId="8" fillId="2" borderId="1" xfId="3" applyFont="1" applyFill="1" applyBorder="1" applyAlignment="1" applyProtection="1">
      <alignment horizontal="center" vertical="center" wrapText="1"/>
      <protection locked="0"/>
    </xf>
    <xf numFmtId="0" fontId="8" fillId="2" borderId="2" xfId="3" applyFont="1" applyFill="1" applyBorder="1" applyAlignment="1" applyProtection="1">
      <alignment horizontal="center" vertical="center" wrapText="1"/>
      <protection locked="0"/>
    </xf>
    <xf numFmtId="0" fontId="6" fillId="0" borderId="3" xfId="4" applyFont="1" applyBorder="1" applyAlignment="1" applyProtection="1">
      <alignment horizontal="center" vertical="center" wrapText="1"/>
      <protection locked="0"/>
    </xf>
    <xf numFmtId="0" fontId="6" fillId="0" borderId="4" xfId="4" applyFont="1" applyBorder="1" applyAlignment="1" applyProtection="1">
      <alignment horizontal="center" vertical="center" wrapText="1"/>
      <protection locked="0"/>
    </xf>
    <xf numFmtId="0" fontId="6" fillId="0" borderId="12" xfId="4" applyFont="1" applyBorder="1" applyAlignment="1" applyProtection="1">
      <alignment horizontal="center" vertical="center" wrapText="1"/>
      <protection locked="0"/>
    </xf>
    <xf numFmtId="0" fontId="6" fillId="0" borderId="5" xfId="4" applyFont="1" applyBorder="1" applyAlignment="1" applyProtection="1">
      <alignment horizontal="center" vertical="center" wrapText="1"/>
      <protection locked="0"/>
    </xf>
    <xf numFmtId="0" fontId="10" fillId="0" borderId="6" xfId="4" applyFont="1" applyBorder="1" applyAlignment="1" applyProtection="1">
      <alignment horizontal="center" vertical="center" wrapText="1"/>
      <protection locked="0"/>
    </xf>
    <xf numFmtId="0" fontId="10" fillId="0" borderId="14" xfId="4" applyFont="1" applyBorder="1" applyAlignment="1" applyProtection="1">
      <alignment horizontal="center" vertical="center" wrapText="1"/>
      <protection locked="0"/>
    </xf>
    <xf numFmtId="49" fontId="12" fillId="0" borderId="26" xfId="2" applyNumberFormat="1" applyFont="1" applyBorder="1" applyAlignment="1" applyProtection="1">
      <alignment horizontal="left" vertical="top" wrapText="1"/>
      <protection locked="0"/>
    </xf>
    <xf numFmtId="49" fontId="12" fillId="0" borderId="26" xfId="2" applyNumberFormat="1" applyFont="1" applyBorder="1" applyAlignment="1" applyProtection="1">
      <alignment horizontal="left" vertical="top"/>
      <protection locked="0"/>
    </xf>
    <xf numFmtId="49" fontId="8" fillId="7" borderId="29" xfId="6" applyNumberFormat="1" applyFont="1" applyFill="1" applyBorder="1" applyAlignment="1" applyProtection="1">
      <alignment horizontal="center" vertical="center"/>
      <protection locked="0"/>
    </xf>
    <xf numFmtId="49" fontId="8" fillId="7" borderId="1" xfId="6" applyNumberFormat="1" applyFont="1" applyFill="1" applyBorder="1" applyAlignment="1" applyProtection="1">
      <alignment horizontal="center" vertical="center"/>
      <protection locked="0"/>
    </xf>
    <xf numFmtId="49" fontId="8" fillId="7" borderId="30" xfId="6" applyNumberFormat="1" applyFont="1" applyFill="1" applyBorder="1" applyAlignment="1" applyProtection="1">
      <alignment horizontal="center" vertical="center"/>
      <protection locked="0"/>
    </xf>
    <xf numFmtId="0" fontId="20" fillId="0" borderId="0" xfId="8" applyFont="1" applyAlignment="1" applyProtection="1">
      <alignment horizontal="left" vertical="top" wrapText="1"/>
      <protection locked="0"/>
    </xf>
    <xf numFmtId="0" fontId="6" fillId="0" borderId="4" xfId="0" applyFont="1" applyBorder="1" applyAlignment="1">
      <alignment horizontal="center"/>
    </xf>
    <xf numFmtId="0" fontId="12" fillId="0" borderId="13" xfId="6" applyFont="1" applyBorder="1" applyAlignment="1" applyProtection="1">
      <alignment vertical="center" wrapText="1"/>
      <protection locked="0"/>
    </xf>
    <xf numFmtId="0" fontId="12" fillId="0" borderId="11" xfId="6" applyFont="1" applyBorder="1" applyAlignment="1" applyProtection="1">
      <alignment vertical="center" wrapText="1"/>
      <protection locked="0"/>
    </xf>
    <xf numFmtId="0" fontId="12" fillId="0" borderId="5" xfId="6" applyFont="1" applyBorder="1" applyAlignment="1" applyProtection="1">
      <alignment vertical="center" wrapText="1"/>
      <protection locked="0"/>
    </xf>
    <xf numFmtId="0" fontId="12" fillId="0" borderId="3" xfId="6" applyFont="1" applyBorder="1" applyAlignment="1" applyProtection="1">
      <alignment vertical="center" wrapText="1"/>
      <protection locked="0"/>
    </xf>
    <xf numFmtId="43" fontId="12" fillId="0" borderId="5" xfId="1" applyFont="1" applyBorder="1" applyAlignment="1" applyProtection="1">
      <alignment vertical="center" wrapText="1"/>
      <protection locked="0"/>
    </xf>
    <xf numFmtId="43" fontId="12" fillId="0" borderId="3" xfId="1" applyFont="1" applyBorder="1" applyAlignment="1" applyProtection="1">
      <alignment vertical="center" wrapText="1"/>
      <protection locked="0"/>
    </xf>
    <xf numFmtId="49" fontId="8" fillId="12" borderId="29" xfId="6" applyNumberFormat="1" applyFont="1" applyFill="1" applyBorder="1" applyAlignment="1" applyProtection="1">
      <alignment horizontal="center" vertical="center"/>
      <protection locked="0"/>
    </xf>
    <xf numFmtId="49" fontId="8" fillId="12" borderId="1" xfId="6" applyNumberFormat="1" applyFont="1" applyFill="1" applyBorder="1" applyAlignment="1" applyProtection="1">
      <alignment horizontal="center" vertical="center"/>
      <protection locked="0"/>
    </xf>
    <xf numFmtId="49" fontId="8" fillId="12" borderId="30" xfId="6" applyNumberFormat="1" applyFont="1" applyFill="1" applyBorder="1" applyAlignment="1" applyProtection="1">
      <alignment horizontal="center" vertical="center"/>
      <protection locked="0"/>
    </xf>
    <xf numFmtId="0" fontId="23" fillId="0" borderId="0" xfId="2" applyFont="1" applyAlignment="1" applyProtection="1">
      <alignment horizontal="center" vertical="center" wrapText="1"/>
      <protection locked="0"/>
    </xf>
    <xf numFmtId="0" fontId="24" fillId="0" borderId="0" xfId="2" applyFont="1" applyProtection="1">
      <protection locked="0"/>
    </xf>
    <xf numFmtId="0" fontId="15" fillId="0" borderId="0" xfId="2" applyFont="1" applyAlignment="1">
      <alignment horizontal="center" vertical="center" wrapText="1"/>
    </xf>
    <xf numFmtId="0" fontId="5" fillId="0" borderId="0" xfId="2" applyFont="1"/>
    <xf numFmtId="0" fontId="8" fillId="8" borderId="4" xfId="3" applyFont="1" applyFill="1" applyBorder="1" applyAlignment="1" applyProtection="1">
      <alignment horizontal="center" vertical="center" wrapText="1"/>
      <protection locked="0"/>
    </xf>
    <xf numFmtId="0" fontId="10" fillId="0" borderId="4" xfId="4" applyFont="1" applyBorder="1" applyAlignment="1" applyProtection="1">
      <alignment horizontal="center" vertical="center" wrapText="1"/>
      <protection locked="0"/>
    </xf>
  </cellXfs>
  <cellStyles count="9">
    <cellStyle name="Обычный" xfId="0" builtinId="0"/>
    <cellStyle name="Обычный 10" xfId="3" xr:uid="{05BC3703-0CE9-4BFC-9961-6122F98BD73C}"/>
    <cellStyle name="Обычный 13" xfId="6" xr:uid="{9B43B95E-6C39-4AF7-827C-FAA3A34486B5}"/>
    <cellStyle name="Обычный 2" xfId="4" xr:uid="{9C7C0C4D-827A-4E08-BB53-352DCEE74B1A}"/>
    <cellStyle name="Обычный 2 2" xfId="8" xr:uid="{1E09E74B-75B6-4A09-85F8-75E8AB2052E6}"/>
    <cellStyle name="Обычный 9" xfId="2" xr:uid="{E7D546F1-B95D-448C-9C7E-6CE5DF7AE344}"/>
    <cellStyle name="Финансовый" xfId="1" builtinId="3"/>
    <cellStyle name="Финансовый 10" xfId="7" xr:uid="{F59764E6-3039-4FE5-AF65-7FF48DC44CD3}"/>
    <cellStyle name="Финансовый 2" xfId="5" xr:uid="{623FF449-215F-487D-BCE8-FC6DF8D0C9B9}"/>
  </cellStyles>
  <dxfs count="0"/>
  <tableStyles count="0" defaultTableStyle="TableStyleMedium2" defaultPivotStyle="PivotStyleLight16"/>
  <colors>
    <mruColors>
      <color rgb="FF9C5BCD"/>
      <color rgb="FFC39BE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M33"/>
  <sheetViews>
    <sheetView workbookViewId="0">
      <selection sqref="A1:XFD2"/>
    </sheetView>
  </sheetViews>
  <sheetFormatPr defaultRowHeight="15" x14ac:dyDescent="0.25"/>
  <cols>
    <col min="1" max="1" width="5.85546875" customWidth="1"/>
    <col min="3" max="3" width="34" bestFit="1" customWidth="1"/>
    <col min="4" max="4" width="22.28515625" customWidth="1"/>
    <col min="8" max="13" width="13.28515625" customWidth="1"/>
  </cols>
  <sheetData>
    <row r="3" spans="1:13" ht="15.75" x14ac:dyDescent="0.25">
      <c r="A3" s="217" t="s">
        <v>37</v>
      </c>
      <c r="B3" s="218"/>
      <c r="C3" s="218"/>
      <c r="D3" s="218"/>
      <c r="E3" s="218"/>
      <c r="F3" s="218"/>
      <c r="G3" s="218"/>
      <c r="H3" s="218"/>
      <c r="I3" s="218"/>
      <c r="J3" s="218"/>
      <c r="K3" s="218"/>
      <c r="L3" s="218"/>
      <c r="M3" s="218"/>
    </row>
    <row r="4" spans="1:13" x14ac:dyDescent="0.25">
      <c r="A4" s="219" t="s">
        <v>0</v>
      </c>
      <c r="B4" s="220"/>
      <c r="C4" s="220"/>
      <c r="D4" s="220"/>
      <c r="E4" s="220"/>
      <c r="F4" s="220"/>
      <c r="G4" s="220"/>
      <c r="H4" s="220"/>
      <c r="I4" s="220"/>
      <c r="J4" s="220"/>
      <c r="K4" s="220"/>
      <c r="L4" s="220"/>
      <c r="M4" s="220"/>
    </row>
    <row r="5" spans="1:13" ht="30" customHeight="1" x14ac:dyDescent="0.25">
      <c r="A5" s="221" t="s">
        <v>1</v>
      </c>
      <c r="B5" s="222"/>
      <c r="C5" s="222"/>
      <c r="D5" s="222"/>
      <c r="E5" s="222"/>
      <c r="F5" s="222"/>
      <c r="G5" s="222"/>
      <c r="H5" s="222"/>
      <c r="I5" s="222"/>
      <c r="J5" s="222"/>
      <c r="K5" s="222"/>
      <c r="L5" s="222"/>
      <c r="M5" s="222"/>
    </row>
    <row r="6" spans="1:13" ht="15.75" thickBot="1" x14ac:dyDescent="0.3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</row>
    <row r="7" spans="1:13" ht="15.75" thickBot="1" x14ac:dyDescent="0.3">
      <c r="A7" s="71"/>
      <c r="B7" s="72"/>
      <c r="C7" s="72"/>
      <c r="D7" s="72"/>
      <c r="E7" s="72"/>
      <c r="F7" s="73"/>
      <c r="G7" s="74"/>
      <c r="H7" s="223" t="s">
        <v>2</v>
      </c>
      <c r="I7" s="223"/>
      <c r="J7" s="223"/>
      <c r="K7" s="223"/>
      <c r="L7" s="223"/>
      <c r="M7" s="224"/>
    </row>
    <row r="8" spans="1:13" x14ac:dyDescent="0.25">
      <c r="A8" s="75" t="s">
        <v>43</v>
      </c>
      <c r="B8" s="76" t="s">
        <v>3</v>
      </c>
      <c r="C8" s="76" t="s">
        <v>42</v>
      </c>
      <c r="D8" s="76" t="s">
        <v>4</v>
      </c>
      <c r="E8" s="76" t="s">
        <v>5</v>
      </c>
      <c r="F8" s="77" t="s">
        <v>38</v>
      </c>
      <c r="G8" s="78" t="s">
        <v>6</v>
      </c>
      <c r="H8" s="225" t="s">
        <v>7</v>
      </c>
      <c r="I8" s="226"/>
      <c r="J8" s="226" t="s">
        <v>7</v>
      </c>
      <c r="K8" s="226" t="s">
        <v>8</v>
      </c>
      <c r="L8" s="228"/>
      <c r="M8" s="229" t="s">
        <v>9</v>
      </c>
    </row>
    <row r="9" spans="1:13" ht="26.25" thickBot="1" x14ac:dyDescent="0.3">
      <c r="A9" s="2"/>
      <c r="B9" s="3"/>
      <c r="C9" s="3"/>
      <c r="D9" s="3"/>
      <c r="E9" s="3"/>
      <c r="F9" s="79" t="s">
        <v>39</v>
      </c>
      <c r="G9" s="4"/>
      <c r="H9" s="5" t="s">
        <v>10</v>
      </c>
      <c r="I9" s="6" t="s">
        <v>11</v>
      </c>
      <c r="J9" s="227"/>
      <c r="K9" s="6" t="s">
        <v>10</v>
      </c>
      <c r="L9" s="7" t="s">
        <v>11</v>
      </c>
      <c r="M9" s="230"/>
    </row>
    <row r="10" spans="1:13" x14ac:dyDescent="0.25">
      <c r="A10" s="8" t="s">
        <v>12</v>
      </c>
      <c r="B10" s="9">
        <v>101</v>
      </c>
      <c r="C10" s="10" t="s">
        <v>40</v>
      </c>
      <c r="D10" s="9"/>
      <c r="E10" s="9"/>
      <c r="F10" s="11"/>
      <c r="G10" s="12"/>
      <c r="H10" s="13"/>
      <c r="I10" s="14"/>
      <c r="J10" s="14"/>
      <c r="K10" s="14"/>
      <c r="L10" s="15"/>
      <c r="M10" s="16"/>
    </row>
    <row r="11" spans="1:13" x14ac:dyDescent="0.25">
      <c r="A11" s="17" t="s">
        <v>13</v>
      </c>
      <c r="B11" s="17"/>
      <c r="C11" s="18"/>
      <c r="D11" s="19" t="s">
        <v>14</v>
      </c>
      <c r="E11" s="20"/>
      <c r="F11" s="21"/>
      <c r="G11" s="22"/>
      <c r="H11" s="23"/>
      <c r="I11" s="24">
        <v>0</v>
      </c>
      <c r="J11" s="25">
        <f>SUM(H11:I11)</f>
        <v>0</v>
      </c>
      <c r="K11" s="25"/>
      <c r="L11" s="26">
        <f>I11*G11</f>
        <v>0</v>
      </c>
      <c r="M11" s="27">
        <f t="shared" ref="M11:M18" si="0">SUM(K11:L11)</f>
        <v>0</v>
      </c>
    </row>
    <row r="12" spans="1:13" ht="25.5" x14ac:dyDescent="0.25">
      <c r="A12" s="28" t="s">
        <v>15</v>
      </c>
      <c r="B12" s="28"/>
      <c r="C12" s="29"/>
      <c r="D12" s="30" t="s">
        <v>41</v>
      </c>
      <c r="E12" s="31"/>
      <c r="F12" s="32"/>
      <c r="G12" s="33"/>
      <c r="H12" s="34">
        <v>0</v>
      </c>
      <c r="I12" s="35"/>
      <c r="J12" s="36">
        <f t="shared" ref="J12:J18" si="1">SUM(H12:I12)</f>
        <v>0</v>
      </c>
      <c r="K12" s="36">
        <f>H12*G12</f>
        <v>0</v>
      </c>
      <c r="L12" s="37"/>
      <c r="M12" s="38">
        <f t="shared" si="0"/>
        <v>0</v>
      </c>
    </row>
    <row r="13" spans="1:13" x14ac:dyDescent="0.25">
      <c r="A13" s="17" t="s">
        <v>16</v>
      </c>
      <c r="B13" s="17"/>
      <c r="C13" s="18"/>
      <c r="D13" s="19" t="s">
        <v>14</v>
      </c>
      <c r="E13" s="20"/>
      <c r="F13" s="21"/>
      <c r="G13" s="22"/>
      <c r="H13" s="23"/>
      <c r="I13" s="24">
        <v>0</v>
      </c>
      <c r="J13" s="25">
        <f t="shared" si="1"/>
        <v>0</v>
      </c>
      <c r="K13" s="25"/>
      <c r="L13" s="26">
        <f>I13*G13</f>
        <v>0</v>
      </c>
      <c r="M13" s="27">
        <f t="shared" si="0"/>
        <v>0</v>
      </c>
    </row>
    <row r="14" spans="1:13" ht="25.5" x14ac:dyDescent="0.25">
      <c r="A14" s="28" t="s">
        <v>17</v>
      </c>
      <c r="B14" s="28"/>
      <c r="C14" s="29"/>
      <c r="D14" s="30" t="s">
        <v>41</v>
      </c>
      <c r="E14" s="31"/>
      <c r="F14" s="39"/>
      <c r="G14" s="33"/>
      <c r="H14" s="34">
        <v>0</v>
      </c>
      <c r="I14" s="35"/>
      <c r="J14" s="36">
        <f t="shared" si="1"/>
        <v>0</v>
      </c>
      <c r="K14" s="36">
        <f>H14*G14</f>
        <v>0</v>
      </c>
      <c r="L14" s="37"/>
      <c r="M14" s="38">
        <f t="shared" si="0"/>
        <v>0</v>
      </c>
    </row>
    <row r="15" spans="1:13" x14ac:dyDescent="0.25">
      <c r="A15" s="40" t="s">
        <v>18</v>
      </c>
      <c r="B15" s="41"/>
      <c r="C15" s="18"/>
      <c r="D15" s="19" t="s">
        <v>14</v>
      </c>
      <c r="E15" s="20"/>
      <c r="F15" s="21"/>
      <c r="G15" s="42"/>
      <c r="H15" s="23"/>
      <c r="I15" s="24">
        <v>0</v>
      </c>
      <c r="J15" s="25">
        <f t="shared" ref="J15:J16" si="2">SUM(H15:I15)</f>
        <v>0</v>
      </c>
      <c r="K15" s="25"/>
      <c r="L15" s="26">
        <f>I15*G15</f>
        <v>0</v>
      </c>
      <c r="M15" s="27">
        <f t="shared" ref="M15:M16" si="3">SUM(K15:L15)</f>
        <v>0</v>
      </c>
    </row>
    <row r="16" spans="1:13" ht="25.5" x14ac:dyDescent="0.25">
      <c r="A16" s="43" t="s">
        <v>19</v>
      </c>
      <c r="B16" s="44"/>
      <c r="C16" s="29"/>
      <c r="D16" s="30" t="s">
        <v>41</v>
      </c>
      <c r="E16" s="31"/>
      <c r="F16" s="39"/>
      <c r="G16" s="45"/>
      <c r="H16" s="34">
        <v>0</v>
      </c>
      <c r="I16" s="35"/>
      <c r="J16" s="36">
        <f t="shared" si="2"/>
        <v>0</v>
      </c>
      <c r="K16" s="36">
        <f>H16*G16</f>
        <v>0</v>
      </c>
      <c r="L16" s="37"/>
      <c r="M16" s="38">
        <f t="shared" si="3"/>
        <v>0</v>
      </c>
    </row>
    <row r="17" spans="1:13" x14ac:dyDescent="0.25">
      <c r="A17" s="40" t="s">
        <v>20</v>
      </c>
      <c r="B17" s="41"/>
      <c r="C17" s="46"/>
      <c r="D17" s="41" t="s">
        <v>14</v>
      </c>
      <c r="E17" s="41"/>
      <c r="F17" s="47"/>
      <c r="G17" s="42"/>
      <c r="H17" s="23"/>
      <c r="I17" s="24">
        <v>0</v>
      </c>
      <c r="J17" s="25">
        <f t="shared" si="1"/>
        <v>0</v>
      </c>
      <c r="K17" s="25"/>
      <c r="L17" s="26">
        <f>I17*G17</f>
        <v>0</v>
      </c>
      <c r="M17" s="27">
        <f t="shared" si="0"/>
        <v>0</v>
      </c>
    </row>
    <row r="18" spans="1:13" ht="26.25" thickBot="1" x14ac:dyDescent="0.3">
      <c r="A18" s="48" t="s">
        <v>21</v>
      </c>
      <c r="B18" s="49"/>
      <c r="C18" s="50"/>
      <c r="D18" s="30" t="s">
        <v>41</v>
      </c>
      <c r="E18" s="51"/>
      <c r="F18" s="52"/>
      <c r="G18" s="53"/>
      <c r="H18" s="34">
        <v>0</v>
      </c>
      <c r="I18" s="35"/>
      <c r="J18" s="36">
        <f t="shared" si="1"/>
        <v>0</v>
      </c>
      <c r="K18" s="36">
        <f>H18*G18</f>
        <v>0</v>
      </c>
      <c r="L18" s="37"/>
      <c r="M18" s="38">
        <f t="shared" si="0"/>
        <v>0</v>
      </c>
    </row>
    <row r="19" spans="1:13" ht="15.75" thickBot="1" x14ac:dyDescent="0.3">
      <c r="A19" s="54"/>
      <c r="B19" s="55"/>
      <c r="C19" s="56" t="s">
        <v>22</v>
      </c>
      <c r="D19" s="55"/>
      <c r="E19" s="55"/>
      <c r="F19" s="55"/>
      <c r="G19" s="55"/>
      <c r="H19" s="57"/>
      <c r="I19" s="57"/>
      <c r="J19" s="55"/>
      <c r="K19" s="55"/>
      <c r="L19" s="55"/>
      <c r="M19" s="58">
        <f>SUM(M10:M18)</f>
        <v>0</v>
      </c>
    </row>
    <row r="20" spans="1:13" ht="15.75" thickBot="1" x14ac:dyDescent="0.3">
      <c r="A20" s="59"/>
      <c r="B20" s="59"/>
      <c r="C20" s="60" t="s">
        <v>23</v>
      </c>
      <c r="D20" s="59"/>
      <c r="E20" s="59"/>
      <c r="F20" s="59"/>
      <c r="G20" s="59"/>
      <c r="H20" s="59"/>
      <c r="I20" s="59"/>
      <c r="J20" s="59"/>
      <c r="K20" s="59"/>
      <c r="L20" s="59"/>
      <c r="M20" s="61">
        <f>M19/1.22*0.22</f>
        <v>0</v>
      </c>
    </row>
    <row r="21" spans="1:13" ht="81.75" customHeight="1" thickBot="1" x14ac:dyDescent="0.3">
      <c r="A21" s="231" t="s">
        <v>24</v>
      </c>
      <c r="B21" s="232"/>
      <c r="C21" s="232"/>
      <c r="D21" s="232"/>
      <c r="E21" s="232"/>
      <c r="F21" s="232"/>
      <c r="G21" s="232"/>
      <c r="H21" s="232"/>
      <c r="I21" s="232"/>
      <c r="J21" s="232"/>
      <c r="K21" s="232"/>
      <c r="L21" s="232"/>
      <c r="M21" s="232"/>
    </row>
    <row r="22" spans="1:13" x14ac:dyDescent="0.25">
      <c r="A22" s="62" t="s">
        <v>25</v>
      </c>
      <c r="B22" s="63"/>
      <c r="C22" s="63"/>
      <c r="D22" s="233"/>
      <c r="E22" s="234"/>
      <c r="F22" s="234"/>
      <c r="G22" s="234"/>
      <c r="H22" s="234"/>
      <c r="I22" s="234"/>
      <c r="J22" s="234"/>
      <c r="K22" s="234"/>
      <c r="L22" s="234"/>
      <c r="M22" s="235"/>
    </row>
    <row r="23" spans="1:13" x14ac:dyDescent="0.25">
      <c r="A23" s="64">
        <v>1</v>
      </c>
      <c r="B23" s="65"/>
      <c r="C23" s="66" t="s">
        <v>26</v>
      </c>
      <c r="D23" s="214"/>
      <c r="E23" s="215"/>
      <c r="F23" s="215"/>
      <c r="G23" s="215"/>
      <c r="H23" s="215"/>
      <c r="I23" s="215"/>
      <c r="J23" s="215"/>
      <c r="K23" s="215"/>
      <c r="L23" s="215"/>
      <c r="M23" s="216"/>
    </row>
    <row r="24" spans="1:13" ht="25.5" x14ac:dyDescent="0.25">
      <c r="A24" s="64">
        <v>2</v>
      </c>
      <c r="B24" s="65"/>
      <c r="C24" s="66" t="s">
        <v>27</v>
      </c>
      <c r="D24" s="214"/>
      <c r="E24" s="215"/>
      <c r="F24" s="215"/>
      <c r="G24" s="215"/>
      <c r="H24" s="215"/>
      <c r="I24" s="215"/>
      <c r="J24" s="215"/>
      <c r="K24" s="215"/>
      <c r="L24" s="215"/>
      <c r="M24" s="216"/>
    </row>
    <row r="25" spans="1:13" x14ac:dyDescent="0.25">
      <c r="A25" s="64">
        <v>3</v>
      </c>
      <c r="B25" s="65"/>
      <c r="C25" s="66" t="s">
        <v>28</v>
      </c>
      <c r="D25" s="214"/>
      <c r="E25" s="215"/>
      <c r="F25" s="215"/>
      <c r="G25" s="215"/>
      <c r="H25" s="215"/>
      <c r="I25" s="215"/>
      <c r="J25" s="215"/>
      <c r="K25" s="215"/>
      <c r="L25" s="215"/>
      <c r="M25" s="216"/>
    </row>
    <row r="26" spans="1:13" ht="38.25" x14ac:dyDescent="0.25">
      <c r="A26" s="64">
        <v>4</v>
      </c>
      <c r="B26" s="65"/>
      <c r="C26" s="66" t="s">
        <v>29</v>
      </c>
      <c r="D26" s="214"/>
      <c r="E26" s="215"/>
      <c r="F26" s="215"/>
      <c r="G26" s="215"/>
      <c r="H26" s="215"/>
      <c r="I26" s="215"/>
      <c r="J26" s="215"/>
      <c r="K26" s="215"/>
      <c r="L26" s="215"/>
      <c r="M26" s="216"/>
    </row>
    <row r="27" spans="1:13" ht="25.5" x14ac:dyDescent="0.25">
      <c r="A27" s="64">
        <v>5</v>
      </c>
      <c r="B27" s="65"/>
      <c r="C27" s="66" t="s">
        <v>30</v>
      </c>
      <c r="D27" s="214"/>
      <c r="E27" s="215"/>
      <c r="F27" s="215"/>
      <c r="G27" s="215"/>
      <c r="H27" s="215"/>
      <c r="I27" s="215"/>
      <c r="J27" s="215"/>
      <c r="K27" s="215"/>
      <c r="L27" s="215"/>
      <c r="M27" s="216"/>
    </row>
    <row r="28" spans="1:13" x14ac:dyDescent="0.25">
      <c r="A28" s="64">
        <v>6</v>
      </c>
      <c r="B28" s="65"/>
      <c r="C28" s="66" t="s">
        <v>31</v>
      </c>
      <c r="D28" s="214"/>
      <c r="E28" s="215"/>
      <c r="F28" s="215"/>
      <c r="G28" s="215"/>
      <c r="H28" s="215"/>
      <c r="I28" s="215"/>
      <c r="J28" s="215"/>
      <c r="K28" s="215"/>
      <c r="L28" s="215"/>
      <c r="M28" s="216"/>
    </row>
    <row r="29" spans="1:13" x14ac:dyDescent="0.25">
      <c r="A29" s="64">
        <v>7</v>
      </c>
      <c r="B29" s="65"/>
      <c r="C29" s="66" t="s">
        <v>32</v>
      </c>
      <c r="D29" s="214"/>
      <c r="E29" s="215"/>
      <c r="F29" s="215"/>
      <c r="G29" s="215"/>
      <c r="H29" s="215"/>
      <c r="I29" s="215"/>
      <c r="J29" s="215"/>
      <c r="K29" s="215"/>
      <c r="L29" s="215"/>
      <c r="M29" s="216"/>
    </row>
    <row r="30" spans="1:13" x14ac:dyDescent="0.25">
      <c r="A30" s="64">
        <v>8</v>
      </c>
      <c r="B30" s="65"/>
      <c r="C30" s="66" t="s">
        <v>33</v>
      </c>
      <c r="D30" s="214"/>
      <c r="E30" s="215"/>
      <c r="F30" s="215"/>
      <c r="G30" s="215"/>
      <c r="H30" s="215"/>
      <c r="I30" s="215"/>
      <c r="J30" s="215"/>
      <c r="K30" s="215"/>
      <c r="L30" s="215"/>
      <c r="M30" s="216"/>
    </row>
    <row r="31" spans="1:13" x14ac:dyDescent="0.25">
      <c r="A31" s="64">
        <v>9</v>
      </c>
      <c r="B31" s="65"/>
      <c r="C31" s="66" t="s">
        <v>34</v>
      </c>
      <c r="D31" s="214"/>
      <c r="E31" s="215"/>
      <c r="F31" s="215"/>
      <c r="G31" s="215"/>
      <c r="H31" s="215"/>
      <c r="I31" s="215"/>
      <c r="J31" s="215"/>
      <c r="K31" s="215"/>
      <c r="L31" s="215"/>
      <c r="M31" s="216"/>
    </row>
    <row r="32" spans="1:13" ht="25.5" x14ac:dyDescent="0.25">
      <c r="A32" s="64">
        <v>10</v>
      </c>
      <c r="B32" s="65"/>
      <c r="C32" s="67" t="s">
        <v>35</v>
      </c>
      <c r="D32" s="214"/>
      <c r="E32" s="215"/>
      <c r="F32" s="215"/>
      <c r="G32" s="215"/>
      <c r="H32" s="215"/>
      <c r="I32" s="215"/>
      <c r="J32" s="215"/>
      <c r="K32" s="215"/>
      <c r="L32" s="215"/>
      <c r="M32" s="216"/>
    </row>
    <row r="33" spans="1:13" ht="26.25" thickBot="1" x14ac:dyDescent="0.3">
      <c r="A33" s="68">
        <v>11</v>
      </c>
      <c r="B33" s="69"/>
      <c r="C33" s="70" t="s">
        <v>36</v>
      </c>
      <c r="D33" s="211"/>
      <c r="E33" s="212"/>
      <c r="F33" s="212"/>
      <c r="G33" s="212"/>
      <c r="H33" s="212"/>
      <c r="I33" s="212"/>
      <c r="J33" s="212"/>
      <c r="K33" s="212"/>
      <c r="L33" s="212"/>
      <c r="M33" s="213"/>
    </row>
  </sheetData>
  <mergeCells count="21">
    <mergeCell ref="D26:M26"/>
    <mergeCell ref="A3:M3"/>
    <mergeCell ref="A4:M4"/>
    <mergeCell ref="A5:M5"/>
    <mergeCell ref="H7:M7"/>
    <mergeCell ref="H8:I8"/>
    <mergeCell ref="J8:J9"/>
    <mergeCell ref="K8:L8"/>
    <mergeCell ref="M8:M9"/>
    <mergeCell ref="A21:M21"/>
    <mergeCell ref="D22:M22"/>
    <mergeCell ref="D23:M23"/>
    <mergeCell ref="D24:M24"/>
    <mergeCell ref="D25:M25"/>
    <mergeCell ref="D33:M33"/>
    <mergeCell ref="D27:M27"/>
    <mergeCell ref="D28:M28"/>
    <mergeCell ref="D29:M29"/>
    <mergeCell ref="D30:M30"/>
    <mergeCell ref="D31:M31"/>
    <mergeCell ref="D32:M3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D888B6-381A-45D6-BB33-02E97574A68B}">
  <dimension ref="A1:AB67"/>
  <sheetViews>
    <sheetView tabSelected="1" view="pageBreakPreview" zoomScaleNormal="100" zoomScaleSheetLayoutView="100" workbookViewId="0">
      <selection activeCell="C19" sqref="C19"/>
    </sheetView>
  </sheetViews>
  <sheetFormatPr defaultRowHeight="12.75" x14ac:dyDescent="0.2"/>
  <cols>
    <col min="1" max="1" width="8.5703125" style="141" customWidth="1"/>
    <col min="2" max="2" width="16" style="141" customWidth="1"/>
    <col min="3" max="3" width="78.140625" style="142" customWidth="1"/>
    <col min="4" max="4" width="15.42578125" style="143" customWidth="1"/>
    <col min="5" max="5" width="22.28515625" style="141" customWidth="1"/>
    <col min="6" max="7" width="9.140625" style="141"/>
    <col min="8" max="8" width="10.140625" style="141" bestFit="1" customWidth="1"/>
    <col min="9" max="13" width="13.28515625" style="141" customWidth="1"/>
    <col min="14" max="14" width="15.42578125" style="141" customWidth="1"/>
    <col min="15" max="15" width="34.85546875" style="141" customWidth="1"/>
    <col min="16" max="17" width="9.140625" style="141" hidden="1" customWidth="1"/>
    <col min="18" max="18" width="15.85546875" style="141" hidden="1" customWidth="1"/>
    <col min="19" max="19" width="11" style="141" hidden="1" customWidth="1"/>
    <col min="20" max="16384" width="9.140625" style="141"/>
  </cols>
  <sheetData>
    <row r="1" spans="1:17" x14ac:dyDescent="0.2">
      <c r="L1" s="1"/>
      <c r="M1" s="1"/>
      <c r="N1" s="144" t="s">
        <v>82</v>
      </c>
    </row>
    <row r="2" spans="1:17" x14ac:dyDescent="0.2">
      <c r="L2" s="1"/>
      <c r="M2" s="1"/>
      <c r="N2" s="144" t="s">
        <v>83</v>
      </c>
    </row>
    <row r="9" spans="1:17" ht="42.75" customHeight="1" x14ac:dyDescent="0.25">
      <c r="A9" s="217" t="s">
        <v>78</v>
      </c>
      <c r="B9" s="218"/>
      <c r="C9" s="218"/>
      <c r="D9" s="218"/>
      <c r="E9" s="218"/>
      <c r="F9" s="218"/>
      <c r="G9" s="218"/>
      <c r="H9" s="218"/>
      <c r="I9" s="218"/>
      <c r="J9" s="218"/>
      <c r="K9" s="218"/>
      <c r="L9" s="218"/>
      <c r="M9" s="218"/>
      <c r="N9" s="218"/>
    </row>
    <row r="10" spans="1:17" ht="15.75" x14ac:dyDescent="0.25">
      <c r="A10" s="247" t="s">
        <v>117</v>
      </c>
      <c r="B10" s="248"/>
      <c r="C10" s="248"/>
      <c r="D10" s="248"/>
      <c r="E10" s="248"/>
      <c r="F10" s="248"/>
      <c r="G10" s="248"/>
      <c r="H10" s="248"/>
      <c r="I10" s="248"/>
      <c r="J10" s="248"/>
      <c r="K10" s="248"/>
      <c r="L10" s="248"/>
      <c r="M10" s="248"/>
      <c r="N10" s="248"/>
    </row>
    <row r="11" spans="1:17" ht="39" customHeight="1" x14ac:dyDescent="0.25">
      <c r="A11" s="249" t="s">
        <v>84</v>
      </c>
      <c r="B11" s="250"/>
      <c r="C11" s="250"/>
      <c r="D11" s="250"/>
      <c r="E11" s="250"/>
      <c r="F11" s="250"/>
      <c r="G11" s="250"/>
      <c r="H11" s="250"/>
      <c r="I11" s="250"/>
      <c r="J11" s="250"/>
      <c r="K11" s="250"/>
      <c r="L11" s="250"/>
      <c r="M11" s="250"/>
      <c r="N11" s="250"/>
    </row>
    <row r="12" spans="1:17" ht="13.5" thickBot="1" x14ac:dyDescent="0.25">
      <c r="A12" s="1"/>
      <c r="B12" s="1"/>
      <c r="C12" s="124"/>
      <c r="D12" s="103"/>
      <c r="E12" s="1"/>
      <c r="F12" s="1"/>
      <c r="G12" s="1"/>
      <c r="H12" s="1"/>
      <c r="I12" s="1"/>
      <c r="J12" s="1"/>
      <c r="K12" s="1"/>
      <c r="L12" s="1"/>
      <c r="M12" s="1"/>
      <c r="N12" s="1"/>
    </row>
    <row r="13" spans="1:17" ht="32.25" customHeight="1" x14ac:dyDescent="0.2">
      <c r="A13" s="71"/>
      <c r="B13" s="86"/>
      <c r="C13" s="125"/>
      <c r="D13" s="104"/>
      <c r="E13" s="72"/>
      <c r="F13" s="72"/>
      <c r="G13" s="73"/>
      <c r="H13" s="107"/>
      <c r="I13" s="251" t="s">
        <v>2</v>
      </c>
      <c r="J13" s="251"/>
      <c r="K13" s="251"/>
      <c r="L13" s="251"/>
      <c r="M13" s="251"/>
      <c r="N13" s="251"/>
      <c r="O13" s="145"/>
    </row>
    <row r="14" spans="1:17" ht="32.25" customHeight="1" x14ac:dyDescent="0.2">
      <c r="A14" s="75" t="s">
        <v>43</v>
      </c>
      <c r="B14" s="76" t="s">
        <v>3</v>
      </c>
      <c r="C14" s="96" t="s">
        <v>42</v>
      </c>
      <c r="D14" s="76" t="s">
        <v>61</v>
      </c>
      <c r="E14" s="76" t="s">
        <v>4</v>
      </c>
      <c r="F14" s="76" t="s">
        <v>5</v>
      </c>
      <c r="G14" s="77" t="s">
        <v>38</v>
      </c>
      <c r="H14" s="108" t="s">
        <v>6</v>
      </c>
      <c r="I14" s="226" t="s">
        <v>7</v>
      </c>
      <c r="J14" s="226"/>
      <c r="K14" s="226" t="s">
        <v>7</v>
      </c>
      <c r="L14" s="226" t="s">
        <v>8</v>
      </c>
      <c r="M14" s="226"/>
      <c r="N14" s="252" t="s">
        <v>9</v>
      </c>
      <c r="O14" s="237" t="s">
        <v>4</v>
      </c>
    </row>
    <row r="15" spans="1:17" ht="32.25" customHeight="1" thickBot="1" x14ac:dyDescent="0.25">
      <c r="A15" s="2"/>
      <c r="B15" s="87"/>
      <c r="C15" s="97"/>
      <c r="D15" s="100"/>
      <c r="E15" s="3"/>
      <c r="F15" s="3"/>
      <c r="G15" s="79" t="s">
        <v>39</v>
      </c>
      <c r="H15" s="109"/>
      <c r="I15" s="94" t="s">
        <v>10</v>
      </c>
      <c r="J15" s="94" t="s">
        <v>11</v>
      </c>
      <c r="K15" s="226"/>
      <c r="L15" s="94" t="s">
        <v>10</v>
      </c>
      <c r="M15" s="94" t="s">
        <v>11</v>
      </c>
      <c r="N15" s="252"/>
      <c r="O15" s="237"/>
    </row>
    <row r="16" spans="1:17" s="106" customFormat="1" ht="34.5" customHeight="1" x14ac:dyDescent="0.25">
      <c r="A16" s="199" t="s">
        <v>12</v>
      </c>
      <c r="B16" s="200" t="s">
        <v>44</v>
      </c>
      <c r="C16" s="201" t="s">
        <v>45</v>
      </c>
      <c r="D16" s="202"/>
      <c r="E16" s="203"/>
      <c r="F16" s="203"/>
      <c r="G16" s="204"/>
      <c r="H16" s="205"/>
      <c r="I16" s="206"/>
      <c r="J16" s="206"/>
      <c r="K16" s="207"/>
      <c r="L16" s="207"/>
      <c r="M16" s="207"/>
      <c r="N16" s="207"/>
      <c r="O16" s="116"/>
      <c r="P16" s="106" t="s">
        <v>60</v>
      </c>
      <c r="Q16" s="106" t="s">
        <v>60</v>
      </c>
    </row>
    <row r="17" spans="1:19" s="106" customFormat="1" ht="42.75" customHeight="1" x14ac:dyDescent="0.25">
      <c r="A17" s="192" t="s">
        <v>13</v>
      </c>
      <c r="B17" s="193" t="s">
        <v>118</v>
      </c>
      <c r="C17" s="130" t="s">
        <v>121</v>
      </c>
      <c r="D17" s="208"/>
      <c r="E17" s="209" t="s">
        <v>14</v>
      </c>
      <c r="F17" s="209" t="s">
        <v>46</v>
      </c>
      <c r="G17" s="210"/>
      <c r="H17" s="196">
        <f>SUMPRODUCT(H18:H29,R18:R29)</f>
        <v>3136.08</v>
      </c>
      <c r="I17" s="197"/>
      <c r="J17" s="197">
        <v>0</v>
      </c>
      <c r="K17" s="198">
        <f>SUM(I17:J17)</f>
        <v>0</v>
      </c>
      <c r="L17" s="198"/>
      <c r="M17" s="198">
        <f>J17*H17</f>
        <v>0</v>
      </c>
      <c r="N17" s="198">
        <f t="shared" ref="N17" si="0">SUM(L17:M17)</f>
        <v>0</v>
      </c>
      <c r="O17" s="116"/>
      <c r="P17" s="106" t="s">
        <v>49</v>
      </c>
      <c r="Q17" s="106" t="s">
        <v>50</v>
      </c>
      <c r="R17" s="106" t="s">
        <v>51</v>
      </c>
    </row>
    <row r="18" spans="1:19" ht="82.5" customHeight="1" x14ac:dyDescent="0.2">
      <c r="A18" s="28" t="s">
        <v>15</v>
      </c>
      <c r="B18" s="88"/>
      <c r="C18" s="146" t="s">
        <v>59</v>
      </c>
      <c r="D18" s="147" t="s">
        <v>62</v>
      </c>
      <c r="E18" s="30" t="s">
        <v>48</v>
      </c>
      <c r="F18" s="31" t="s">
        <v>47</v>
      </c>
      <c r="G18" s="32">
        <v>1</v>
      </c>
      <c r="H18" s="110">
        <v>30</v>
      </c>
      <c r="I18" s="82">
        <v>0</v>
      </c>
      <c r="J18" s="82"/>
      <c r="K18" s="83">
        <f>SUM(I18:J18)</f>
        <v>0</v>
      </c>
      <c r="L18" s="83">
        <f>I18*H18</f>
        <v>0</v>
      </c>
      <c r="M18" s="83"/>
      <c r="N18" s="83">
        <f>SUM(L18:M18)</f>
        <v>0</v>
      </c>
      <c r="O18" s="145"/>
      <c r="P18" s="141">
        <v>1</v>
      </c>
      <c r="Q18" s="141">
        <v>1.95</v>
      </c>
      <c r="R18" s="148">
        <f>P18*Q18</f>
        <v>1.95</v>
      </c>
      <c r="S18" s="149"/>
    </row>
    <row r="19" spans="1:19" ht="82.5" customHeight="1" x14ac:dyDescent="0.2">
      <c r="A19" s="28" t="s">
        <v>52</v>
      </c>
      <c r="B19" s="88"/>
      <c r="C19" s="146" t="s">
        <v>63</v>
      </c>
      <c r="D19" s="147" t="s">
        <v>64</v>
      </c>
      <c r="E19" s="30" t="s">
        <v>48</v>
      </c>
      <c r="F19" s="90" t="s">
        <v>47</v>
      </c>
      <c r="G19" s="91">
        <v>1</v>
      </c>
      <c r="H19" s="111">
        <v>5</v>
      </c>
      <c r="I19" s="82">
        <v>0</v>
      </c>
      <c r="J19" s="82"/>
      <c r="K19" s="83">
        <f t="shared" ref="K19" si="1">SUM(I19:J19)</f>
        <v>0</v>
      </c>
      <c r="L19" s="83">
        <f t="shared" ref="L19" si="2">I19*H19</f>
        <v>0</v>
      </c>
      <c r="M19" s="83"/>
      <c r="N19" s="83">
        <f t="shared" ref="N19" si="3">SUM(L19:M19)</f>
        <v>0</v>
      </c>
      <c r="O19" s="145"/>
      <c r="P19" s="141">
        <v>1.35</v>
      </c>
      <c r="Q19" s="141">
        <v>2.08</v>
      </c>
      <c r="R19" s="148">
        <f t="shared" ref="R19:R40" si="4">P19*Q19</f>
        <v>2.81</v>
      </c>
      <c r="S19" s="149"/>
    </row>
    <row r="20" spans="1:19" ht="82.5" customHeight="1" x14ac:dyDescent="0.2">
      <c r="A20" s="28" t="s">
        <v>53</v>
      </c>
      <c r="B20" s="88"/>
      <c r="C20" s="98" t="s">
        <v>65</v>
      </c>
      <c r="D20" s="147" t="s">
        <v>66</v>
      </c>
      <c r="E20" s="30" t="s">
        <v>48</v>
      </c>
      <c r="F20" s="90" t="s">
        <v>47</v>
      </c>
      <c r="G20" s="91">
        <v>1</v>
      </c>
      <c r="H20" s="111">
        <v>17</v>
      </c>
      <c r="I20" s="82">
        <v>0</v>
      </c>
      <c r="J20" s="82"/>
      <c r="K20" s="83">
        <f t="shared" ref="K20:K28" si="5">SUM(I20:J20)</f>
        <v>0</v>
      </c>
      <c r="L20" s="83">
        <f t="shared" ref="L20:L25" si="6">I20*H20</f>
        <v>0</v>
      </c>
      <c r="M20" s="83"/>
      <c r="N20" s="83">
        <f t="shared" ref="N20:N25" si="7">SUM(L20:M20)</f>
        <v>0</v>
      </c>
      <c r="O20" s="145"/>
      <c r="P20" s="141">
        <v>1.45</v>
      </c>
      <c r="Q20" s="141">
        <v>2.08</v>
      </c>
      <c r="R20" s="148">
        <f t="shared" si="4"/>
        <v>3.02</v>
      </c>
      <c r="S20" s="149"/>
    </row>
    <row r="21" spans="1:19" ht="82.5" customHeight="1" x14ac:dyDescent="0.2">
      <c r="A21" s="28" t="s">
        <v>54</v>
      </c>
      <c r="B21" s="88"/>
      <c r="C21" s="98" t="s">
        <v>67</v>
      </c>
      <c r="D21" s="147" t="s">
        <v>68</v>
      </c>
      <c r="E21" s="30" t="s">
        <v>48</v>
      </c>
      <c r="F21" s="90" t="s">
        <v>47</v>
      </c>
      <c r="G21" s="91">
        <v>1</v>
      </c>
      <c r="H21" s="111">
        <v>63</v>
      </c>
      <c r="I21" s="82">
        <v>0</v>
      </c>
      <c r="J21" s="82"/>
      <c r="K21" s="83">
        <f t="shared" si="5"/>
        <v>0</v>
      </c>
      <c r="L21" s="83">
        <f t="shared" si="6"/>
        <v>0</v>
      </c>
      <c r="M21" s="83"/>
      <c r="N21" s="83">
        <f t="shared" si="7"/>
        <v>0</v>
      </c>
      <c r="O21" s="145"/>
      <c r="P21" s="141">
        <v>2.4500000000000002</v>
      </c>
      <c r="Q21" s="141">
        <v>2.08</v>
      </c>
      <c r="R21" s="148">
        <f t="shared" si="4"/>
        <v>5.0999999999999996</v>
      </c>
      <c r="S21" s="149"/>
    </row>
    <row r="22" spans="1:19" ht="120" customHeight="1" x14ac:dyDescent="0.2">
      <c r="A22" s="28" t="s">
        <v>55</v>
      </c>
      <c r="B22" s="88"/>
      <c r="C22" s="98" t="s">
        <v>69</v>
      </c>
      <c r="D22" s="147" t="s">
        <v>75</v>
      </c>
      <c r="E22" s="30" t="s">
        <v>48</v>
      </c>
      <c r="F22" s="90" t="s">
        <v>47</v>
      </c>
      <c r="G22" s="91">
        <v>1</v>
      </c>
      <c r="H22" s="111">
        <v>146</v>
      </c>
      <c r="I22" s="82">
        <v>0</v>
      </c>
      <c r="J22" s="82"/>
      <c r="K22" s="83">
        <f t="shared" si="5"/>
        <v>0</v>
      </c>
      <c r="L22" s="83">
        <f t="shared" si="6"/>
        <v>0</v>
      </c>
      <c r="M22" s="83"/>
      <c r="N22" s="83">
        <f t="shared" si="7"/>
        <v>0</v>
      </c>
      <c r="O22" s="145"/>
      <c r="P22" s="141">
        <v>2.4500000000000002</v>
      </c>
      <c r="Q22" s="141">
        <v>2.08</v>
      </c>
      <c r="R22" s="148">
        <f t="shared" si="4"/>
        <v>5.0999999999999996</v>
      </c>
      <c r="S22" s="149"/>
    </row>
    <row r="23" spans="1:19" ht="120" customHeight="1" x14ac:dyDescent="0.2">
      <c r="A23" s="28" t="s">
        <v>56</v>
      </c>
      <c r="B23" s="89"/>
      <c r="C23" s="98" t="s">
        <v>76</v>
      </c>
      <c r="D23" s="147" t="s">
        <v>70</v>
      </c>
      <c r="E23" s="102" t="s">
        <v>48</v>
      </c>
      <c r="F23" s="90" t="s">
        <v>47</v>
      </c>
      <c r="G23" s="91">
        <v>1</v>
      </c>
      <c r="H23" s="111">
        <v>24</v>
      </c>
      <c r="I23" s="82">
        <v>0</v>
      </c>
      <c r="J23" s="82"/>
      <c r="K23" s="83">
        <f t="shared" si="5"/>
        <v>0</v>
      </c>
      <c r="L23" s="83">
        <f t="shared" si="6"/>
        <v>0</v>
      </c>
      <c r="M23" s="83"/>
      <c r="N23" s="83">
        <f t="shared" si="7"/>
        <v>0</v>
      </c>
      <c r="O23" s="145"/>
      <c r="P23" s="141">
        <v>1.75</v>
      </c>
      <c r="Q23" s="141">
        <v>2.0499999999999998</v>
      </c>
      <c r="R23" s="148">
        <f t="shared" si="4"/>
        <v>3.59</v>
      </c>
      <c r="S23" s="149"/>
    </row>
    <row r="24" spans="1:19" ht="120" customHeight="1" x14ac:dyDescent="0.2">
      <c r="A24" s="28" t="s">
        <v>57</v>
      </c>
      <c r="B24" s="89"/>
      <c r="C24" s="98" t="s">
        <v>65</v>
      </c>
      <c r="D24" s="147" t="s">
        <v>77</v>
      </c>
      <c r="E24" s="118" t="s">
        <v>48</v>
      </c>
      <c r="F24" s="119" t="s">
        <v>47</v>
      </c>
      <c r="G24" s="120">
        <v>1</v>
      </c>
      <c r="H24" s="121">
        <v>67</v>
      </c>
      <c r="I24" s="82">
        <v>0</v>
      </c>
      <c r="J24" s="82"/>
      <c r="K24" s="83">
        <f t="shared" si="5"/>
        <v>0</v>
      </c>
      <c r="L24" s="83">
        <f t="shared" si="6"/>
        <v>0</v>
      </c>
      <c r="M24" s="83"/>
      <c r="N24" s="83">
        <f t="shared" si="7"/>
        <v>0</v>
      </c>
      <c r="O24" s="145"/>
      <c r="P24" s="141">
        <v>1.75</v>
      </c>
      <c r="Q24" s="141">
        <v>2.08</v>
      </c>
      <c r="R24" s="148">
        <f t="shared" si="4"/>
        <v>3.64</v>
      </c>
      <c r="S24" s="149"/>
    </row>
    <row r="25" spans="1:19" ht="120" customHeight="1" x14ac:dyDescent="0.2">
      <c r="A25" s="28" t="s">
        <v>58</v>
      </c>
      <c r="B25" s="89"/>
      <c r="C25" s="98" t="s">
        <v>81</v>
      </c>
      <c r="D25" s="147" t="s">
        <v>71</v>
      </c>
      <c r="E25" s="30" t="s">
        <v>48</v>
      </c>
      <c r="F25" s="31" t="s">
        <v>47</v>
      </c>
      <c r="G25" s="122">
        <v>1</v>
      </c>
      <c r="H25" s="123">
        <v>95</v>
      </c>
      <c r="I25" s="82">
        <v>0</v>
      </c>
      <c r="J25" s="82"/>
      <c r="K25" s="83">
        <f t="shared" si="5"/>
        <v>0</v>
      </c>
      <c r="L25" s="83">
        <f t="shared" si="6"/>
        <v>0</v>
      </c>
      <c r="M25" s="83"/>
      <c r="N25" s="83">
        <f t="shared" si="7"/>
        <v>0</v>
      </c>
      <c r="O25" s="145"/>
      <c r="P25" s="141">
        <v>2.09</v>
      </c>
      <c r="Q25" s="141">
        <v>2.08</v>
      </c>
      <c r="R25" s="148">
        <f t="shared" si="4"/>
        <v>4.3499999999999996</v>
      </c>
      <c r="S25" s="149"/>
    </row>
    <row r="26" spans="1:19" ht="67.5" customHeight="1" x14ac:dyDescent="0.2">
      <c r="A26" s="28" t="s">
        <v>97</v>
      </c>
      <c r="B26" s="89"/>
      <c r="C26" s="98" t="s">
        <v>80</v>
      </c>
      <c r="D26" s="147" t="s">
        <v>79</v>
      </c>
      <c r="E26" s="30" t="s">
        <v>48</v>
      </c>
      <c r="F26" s="31" t="s">
        <v>47</v>
      </c>
      <c r="G26" s="122">
        <v>1</v>
      </c>
      <c r="H26" s="123">
        <v>237</v>
      </c>
      <c r="I26" s="82">
        <v>0</v>
      </c>
      <c r="J26" s="82"/>
      <c r="K26" s="83">
        <f t="shared" si="5"/>
        <v>0</v>
      </c>
      <c r="L26" s="83">
        <f t="shared" ref="L26:L28" si="8">I26*H26</f>
        <v>0</v>
      </c>
      <c r="M26" s="83"/>
      <c r="N26" s="83">
        <f t="shared" ref="N26:N28" si="9">SUM(L26:M26)</f>
        <v>0</v>
      </c>
      <c r="O26" s="145"/>
      <c r="P26" s="141">
        <v>2.09</v>
      </c>
      <c r="Q26" s="141">
        <v>2.08</v>
      </c>
      <c r="R26" s="148">
        <f t="shared" si="4"/>
        <v>4.3499999999999996</v>
      </c>
      <c r="S26" s="149"/>
    </row>
    <row r="27" spans="1:19" ht="67.5" customHeight="1" x14ac:dyDescent="0.2">
      <c r="A27" s="28" t="s">
        <v>98</v>
      </c>
      <c r="B27" s="89"/>
      <c r="C27" s="98" t="s">
        <v>65</v>
      </c>
      <c r="D27" s="147" t="s">
        <v>72</v>
      </c>
      <c r="E27" s="30" t="s">
        <v>48</v>
      </c>
      <c r="F27" s="31" t="s">
        <v>47</v>
      </c>
      <c r="G27" s="122">
        <v>1</v>
      </c>
      <c r="H27" s="123">
        <v>4</v>
      </c>
      <c r="I27" s="82">
        <v>0</v>
      </c>
      <c r="J27" s="82"/>
      <c r="K27" s="83">
        <f t="shared" si="5"/>
        <v>0</v>
      </c>
      <c r="L27" s="83">
        <f t="shared" si="8"/>
        <v>0</v>
      </c>
      <c r="M27" s="83"/>
      <c r="N27" s="83">
        <f t="shared" si="9"/>
        <v>0</v>
      </c>
      <c r="O27" s="145"/>
      <c r="P27" s="141">
        <v>1.75</v>
      </c>
      <c r="Q27" s="141">
        <v>3</v>
      </c>
      <c r="R27" s="148">
        <f t="shared" si="4"/>
        <v>5.25</v>
      </c>
      <c r="S27" s="149"/>
    </row>
    <row r="28" spans="1:19" ht="67.5" customHeight="1" x14ac:dyDescent="0.2">
      <c r="A28" s="28" t="s">
        <v>99</v>
      </c>
      <c r="B28" s="89"/>
      <c r="C28" s="146" t="s">
        <v>59</v>
      </c>
      <c r="D28" s="147" t="s">
        <v>73</v>
      </c>
      <c r="E28" s="30" t="s">
        <v>48</v>
      </c>
      <c r="F28" s="31" t="s">
        <v>47</v>
      </c>
      <c r="G28" s="122">
        <v>1</v>
      </c>
      <c r="H28" s="123">
        <v>15</v>
      </c>
      <c r="I28" s="82">
        <v>0</v>
      </c>
      <c r="J28" s="82"/>
      <c r="K28" s="83">
        <f t="shared" si="5"/>
        <v>0</v>
      </c>
      <c r="L28" s="83">
        <f t="shared" si="8"/>
        <v>0</v>
      </c>
      <c r="M28" s="83"/>
      <c r="N28" s="83">
        <f t="shared" si="9"/>
        <v>0</v>
      </c>
      <c r="O28" s="145"/>
      <c r="P28" s="141">
        <v>2.0499999999999998</v>
      </c>
      <c r="Q28" s="141">
        <v>3</v>
      </c>
      <c r="R28" s="148">
        <f t="shared" si="4"/>
        <v>6.15</v>
      </c>
      <c r="S28" s="149"/>
    </row>
    <row r="29" spans="1:19" ht="67.5" customHeight="1" x14ac:dyDescent="0.2">
      <c r="A29" s="28" t="s">
        <v>100</v>
      </c>
      <c r="B29" s="89"/>
      <c r="C29" s="146" t="s">
        <v>59</v>
      </c>
      <c r="D29" s="147" t="s">
        <v>74</v>
      </c>
      <c r="E29" s="30" t="s">
        <v>48</v>
      </c>
      <c r="F29" s="31" t="s">
        <v>47</v>
      </c>
      <c r="G29" s="122">
        <v>1</v>
      </c>
      <c r="H29" s="123">
        <v>8</v>
      </c>
      <c r="I29" s="82">
        <v>0</v>
      </c>
      <c r="J29" s="82"/>
      <c r="K29" s="83">
        <f t="shared" ref="K29" si="10">SUM(I29:J29)</f>
        <v>0</v>
      </c>
      <c r="L29" s="83">
        <f t="shared" ref="L29" si="11">I29*H29</f>
        <v>0</v>
      </c>
      <c r="M29" s="83"/>
      <c r="N29" s="83">
        <f t="shared" ref="N29" si="12">SUM(L29:M29)</f>
        <v>0</v>
      </c>
      <c r="O29" s="145"/>
      <c r="P29" s="141">
        <v>2.4500000000000002</v>
      </c>
      <c r="Q29" s="141">
        <v>3</v>
      </c>
      <c r="R29" s="148">
        <f t="shared" si="4"/>
        <v>7.35</v>
      </c>
      <c r="S29" s="149"/>
    </row>
    <row r="30" spans="1:19" s="106" customFormat="1" ht="44.25" customHeight="1" x14ac:dyDescent="0.25">
      <c r="A30" s="192" t="s">
        <v>16</v>
      </c>
      <c r="B30" s="193" t="s">
        <v>119</v>
      </c>
      <c r="C30" s="130" t="s">
        <v>120</v>
      </c>
      <c r="D30" s="194"/>
      <c r="E30" s="195" t="s">
        <v>14</v>
      </c>
      <c r="F30" s="195" t="s">
        <v>46</v>
      </c>
      <c r="G30" s="195"/>
      <c r="H30" s="196">
        <f>SUMPRODUCT(H31:H40,R31:R40)</f>
        <v>1624.23</v>
      </c>
      <c r="I30" s="197"/>
      <c r="J30" s="197">
        <v>0</v>
      </c>
      <c r="K30" s="198">
        <f t="shared" ref="K30:K39" si="13">SUM(I30:J30)</f>
        <v>0</v>
      </c>
      <c r="L30" s="198"/>
      <c r="M30" s="198">
        <f>J30*H30</f>
        <v>0</v>
      </c>
      <c r="N30" s="198">
        <f>SUM(L30:M30)</f>
        <v>0</v>
      </c>
      <c r="O30" s="116"/>
      <c r="R30" s="117"/>
    </row>
    <row r="31" spans="1:19" s="152" customFormat="1" ht="91.5" customHeight="1" x14ac:dyDescent="0.2">
      <c r="A31" s="137" t="s">
        <v>17</v>
      </c>
      <c r="B31" s="138"/>
      <c r="C31" s="150" t="s">
        <v>85</v>
      </c>
      <c r="D31" s="131" t="s">
        <v>87</v>
      </c>
      <c r="E31" s="132" t="s">
        <v>48</v>
      </c>
      <c r="F31" s="133" t="s">
        <v>47</v>
      </c>
      <c r="G31" s="134">
        <v>1</v>
      </c>
      <c r="H31" s="134">
        <v>6</v>
      </c>
      <c r="I31" s="82">
        <v>0</v>
      </c>
      <c r="J31" s="82"/>
      <c r="K31" s="83">
        <f t="shared" si="13"/>
        <v>0</v>
      </c>
      <c r="L31" s="83">
        <f t="shared" ref="L31:L39" si="14">I31*H31</f>
        <v>0</v>
      </c>
      <c r="M31" s="83"/>
      <c r="N31" s="83">
        <f t="shared" ref="N31:N39" si="15">SUM(L31:M31)</f>
        <v>0</v>
      </c>
      <c r="O31" s="151"/>
      <c r="P31" s="152">
        <v>2.15</v>
      </c>
      <c r="Q31" s="152">
        <v>2.52</v>
      </c>
      <c r="R31" s="148">
        <f t="shared" si="4"/>
        <v>5.42</v>
      </c>
    </row>
    <row r="32" spans="1:19" s="152" customFormat="1" ht="91.5" customHeight="1" x14ac:dyDescent="0.2">
      <c r="A32" s="137" t="s">
        <v>101</v>
      </c>
      <c r="B32" s="138"/>
      <c r="C32" s="150" t="s">
        <v>85</v>
      </c>
      <c r="D32" s="131" t="s">
        <v>88</v>
      </c>
      <c r="E32" s="132" t="s">
        <v>48</v>
      </c>
      <c r="F32" s="133" t="s">
        <v>47</v>
      </c>
      <c r="G32" s="134">
        <v>1</v>
      </c>
      <c r="H32" s="134">
        <v>28</v>
      </c>
      <c r="I32" s="82">
        <v>0</v>
      </c>
      <c r="J32" s="82"/>
      <c r="K32" s="83">
        <f t="shared" si="13"/>
        <v>0</v>
      </c>
      <c r="L32" s="83">
        <f t="shared" si="14"/>
        <v>0</v>
      </c>
      <c r="M32" s="83"/>
      <c r="N32" s="83">
        <f t="shared" si="15"/>
        <v>0</v>
      </c>
      <c r="O32" s="151"/>
      <c r="P32" s="152">
        <v>1.65</v>
      </c>
      <c r="Q32" s="152">
        <v>2.52</v>
      </c>
      <c r="R32" s="148">
        <f t="shared" si="4"/>
        <v>4.16</v>
      </c>
    </row>
    <row r="33" spans="1:18" s="152" customFormat="1" ht="91.5" customHeight="1" x14ac:dyDescent="0.2">
      <c r="A33" s="137" t="s">
        <v>102</v>
      </c>
      <c r="B33" s="138"/>
      <c r="C33" s="150" t="s">
        <v>86</v>
      </c>
      <c r="D33" s="131" t="s">
        <v>90</v>
      </c>
      <c r="E33" s="132" t="s">
        <v>48</v>
      </c>
      <c r="F33" s="133" t="s">
        <v>47</v>
      </c>
      <c r="G33" s="134">
        <v>1</v>
      </c>
      <c r="H33" s="134">
        <v>4</v>
      </c>
      <c r="I33" s="82">
        <v>0</v>
      </c>
      <c r="J33" s="82"/>
      <c r="K33" s="83">
        <f t="shared" si="13"/>
        <v>0</v>
      </c>
      <c r="L33" s="83">
        <f t="shared" si="14"/>
        <v>0</v>
      </c>
      <c r="M33" s="83"/>
      <c r="N33" s="83">
        <f t="shared" si="15"/>
        <v>0</v>
      </c>
      <c r="O33" s="151"/>
      <c r="P33" s="152">
        <v>1.65</v>
      </c>
      <c r="Q33" s="152">
        <v>2.42</v>
      </c>
      <c r="R33" s="148">
        <f t="shared" si="4"/>
        <v>3.99</v>
      </c>
    </row>
    <row r="34" spans="1:18" s="152" customFormat="1" ht="89.25" customHeight="1" x14ac:dyDescent="0.2">
      <c r="A34" s="137" t="s">
        <v>103</v>
      </c>
      <c r="B34" s="138"/>
      <c r="C34" s="150" t="s">
        <v>85</v>
      </c>
      <c r="D34" s="131" t="s">
        <v>89</v>
      </c>
      <c r="E34" s="132" t="s">
        <v>48</v>
      </c>
      <c r="F34" s="133" t="s">
        <v>47</v>
      </c>
      <c r="G34" s="134">
        <v>1</v>
      </c>
      <c r="H34" s="134">
        <v>122</v>
      </c>
      <c r="I34" s="82">
        <v>0</v>
      </c>
      <c r="J34" s="82"/>
      <c r="K34" s="83">
        <f t="shared" si="13"/>
        <v>0</v>
      </c>
      <c r="L34" s="83">
        <f t="shared" si="14"/>
        <v>0</v>
      </c>
      <c r="M34" s="83"/>
      <c r="N34" s="83">
        <f t="shared" si="15"/>
        <v>0</v>
      </c>
      <c r="O34" s="151"/>
      <c r="P34" s="152">
        <v>2.0499999999999998</v>
      </c>
      <c r="Q34" s="152">
        <v>2.52</v>
      </c>
      <c r="R34" s="148">
        <f t="shared" si="4"/>
        <v>5.17</v>
      </c>
    </row>
    <row r="35" spans="1:18" s="152" customFormat="1" ht="91.5" customHeight="1" x14ac:dyDescent="0.2">
      <c r="A35" s="137" t="s">
        <v>104</v>
      </c>
      <c r="B35" s="138"/>
      <c r="C35" s="150" t="s">
        <v>85</v>
      </c>
      <c r="D35" s="131" t="s">
        <v>91</v>
      </c>
      <c r="E35" s="132" t="s">
        <v>48</v>
      </c>
      <c r="F35" s="133" t="s">
        <v>47</v>
      </c>
      <c r="G35" s="134">
        <v>1</v>
      </c>
      <c r="H35" s="134">
        <v>23</v>
      </c>
      <c r="I35" s="82">
        <v>0</v>
      </c>
      <c r="J35" s="82"/>
      <c r="K35" s="83">
        <f t="shared" si="13"/>
        <v>0</v>
      </c>
      <c r="L35" s="83">
        <f t="shared" si="14"/>
        <v>0</v>
      </c>
      <c r="M35" s="83"/>
      <c r="N35" s="83">
        <f t="shared" si="15"/>
        <v>0</v>
      </c>
      <c r="O35" s="151"/>
      <c r="P35" s="152">
        <v>2.0499999999999998</v>
      </c>
      <c r="Q35" s="152">
        <v>2.42</v>
      </c>
      <c r="R35" s="148">
        <f t="shared" si="4"/>
        <v>4.96</v>
      </c>
    </row>
    <row r="36" spans="1:18" s="152" customFormat="1" ht="91.5" customHeight="1" x14ac:dyDescent="0.2">
      <c r="A36" s="137" t="s">
        <v>105</v>
      </c>
      <c r="B36" s="138"/>
      <c r="C36" s="150" t="s">
        <v>85</v>
      </c>
      <c r="D36" s="131" t="s">
        <v>92</v>
      </c>
      <c r="E36" s="132" t="s">
        <v>48</v>
      </c>
      <c r="F36" s="133" t="s">
        <v>47</v>
      </c>
      <c r="G36" s="134">
        <v>1</v>
      </c>
      <c r="H36" s="134">
        <v>94</v>
      </c>
      <c r="I36" s="82">
        <v>0</v>
      </c>
      <c r="J36" s="82"/>
      <c r="K36" s="83">
        <f t="shared" si="13"/>
        <v>0</v>
      </c>
      <c r="L36" s="83">
        <f t="shared" si="14"/>
        <v>0</v>
      </c>
      <c r="M36" s="83"/>
      <c r="N36" s="83">
        <f t="shared" si="15"/>
        <v>0</v>
      </c>
      <c r="O36" s="151"/>
      <c r="P36" s="152">
        <v>2.6</v>
      </c>
      <c r="Q36" s="152">
        <v>2.52</v>
      </c>
      <c r="R36" s="148">
        <f t="shared" si="4"/>
        <v>6.55</v>
      </c>
    </row>
    <row r="37" spans="1:18" s="152" customFormat="1" ht="91.5" customHeight="1" x14ac:dyDescent="0.2">
      <c r="A37" s="137" t="s">
        <v>106</v>
      </c>
      <c r="B37" s="139"/>
      <c r="C37" s="150" t="s">
        <v>86</v>
      </c>
      <c r="D37" s="135" t="s">
        <v>94</v>
      </c>
      <c r="E37" s="136" t="s">
        <v>48</v>
      </c>
      <c r="F37" s="133" t="s">
        <v>47</v>
      </c>
      <c r="G37" s="134">
        <v>1</v>
      </c>
      <c r="H37" s="134">
        <v>10</v>
      </c>
      <c r="I37" s="82">
        <v>0</v>
      </c>
      <c r="J37" s="82"/>
      <c r="K37" s="83">
        <f t="shared" si="13"/>
        <v>0</v>
      </c>
      <c r="L37" s="83">
        <f t="shared" si="14"/>
        <v>0</v>
      </c>
      <c r="M37" s="83"/>
      <c r="N37" s="83">
        <f t="shared" si="15"/>
        <v>0</v>
      </c>
      <c r="O37" s="151"/>
      <c r="P37" s="152">
        <v>2.6</v>
      </c>
      <c r="Q37" s="152">
        <v>2.42</v>
      </c>
      <c r="R37" s="148">
        <f t="shared" si="4"/>
        <v>6.29</v>
      </c>
    </row>
    <row r="38" spans="1:18" s="152" customFormat="1" ht="85.5" customHeight="1" x14ac:dyDescent="0.2">
      <c r="A38" s="137" t="s">
        <v>107</v>
      </c>
      <c r="B38" s="140"/>
      <c r="C38" s="150" t="s">
        <v>86</v>
      </c>
      <c r="D38" s="131" t="s">
        <v>93</v>
      </c>
      <c r="E38" s="132" t="s">
        <v>48</v>
      </c>
      <c r="F38" s="133" t="s">
        <v>47</v>
      </c>
      <c r="G38" s="134">
        <v>1</v>
      </c>
      <c r="H38" s="134">
        <v>1</v>
      </c>
      <c r="I38" s="82">
        <v>0</v>
      </c>
      <c r="J38" s="82"/>
      <c r="K38" s="83">
        <f t="shared" si="13"/>
        <v>0</v>
      </c>
      <c r="L38" s="83">
        <f t="shared" si="14"/>
        <v>0</v>
      </c>
      <c r="M38" s="83"/>
      <c r="N38" s="83">
        <f t="shared" si="15"/>
        <v>0</v>
      </c>
      <c r="O38" s="151"/>
      <c r="P38" s="152">
        <v>1.75</v>
      </c>
      <c r="Q38" s="152">
        <v>2.08</v>
      </c>
      <c r="R38" s="148">
        <f t="shared" si="4"/>
        <v>3.64</v>
      </c>
    </row>
    <row r="39" spans="1:18" s="152" customFormat="1" ht="80.25" customHeight="1" x14ac:dyDescent="0.2">
      <c r="A39" s="137" t="s">
        <v>108</v>
      </c>
      <c r="B39" s="140"/>
      <c r="C39" s="150" t="s">
        <v>86</v>
      </c>
      <c r="D39" s="131" t="s">
        <v>95</v>
      </c>
      <c r="E39" s="132" t="s">
        <v>48</v>
      </c>
      <c r="F39" s="133" t="s">
        <v>47</v>
      </c>
      <c r="G39" s="134">
        <v>1</v>
      </c>
      <c r="H39" s="134">
        <v>1</v>
      </c>
      <c r="I39" s="82">
        <v>0</v>
      </c>
      <c r="J39" s="82"/>
      <c r="K39" s="83">
        <f t="shared" si="13"/>
        <v>0</v>
      </c>
      <c r="L39" s="83">
        <f t="shared" si="14"/>
        <v>0</v>
      </c>
      <c r="M39" s="83"/>
      <c r="N39" s="83">
        <f t="shared" si="15"/>
        <v>0</v>
      </c>
      <c r="O39" s="151"/>
      <c r="P39" s="152">
        <v>2.0499999999999998</v>
      </c>
      <c r="Q39" s="152">
        <v>3.3</v>
      </c>
      <c r="R39" s="148">
        <f t="shared" si="4"/>
        <v>6.77</v>
      </c>
    </row>
    <row r="40" spans="1:18" s="152" customFormat="1" ht="60.75" customHeight="1" thickBot="1" x14ac:dyDescent="0.25">
      <c r="A40" s="137" t="s">
        <v>109</v>
      </c>
      <c r="B40" s="140"/>
      <c r="C40" s="153" t="s">
        <v>86</v>
      </c>
      <c r="D40" s="131" t="s">
        <v>96</v>
      </c>
      <c r="E40" s="132" t="s">
        <v>48</v>
      </c>
      <c r="F40" s="133" t="s">
        <v>47</v>
      </c>
      <c r="G40" s="134">
        <v>1</v>
      </c>
      <c r="H40" s="134">
        <v>4</v>
      </c>
      <c r="I40" s="82">
        <v>0</v>
      </c>
      <c r="J40" s="82"/>
      <c r="K40" s="83">
        <f>SUM(I40:J40)</f>
        <v>0</v>
      </c>
      <c r="L40" s="83">
        <f>I40*H40</f>
        <v>0</v>
      </c>
      <c r="M40" s="83"/>
      <c r="N40" s="83">
        <f>SUM(L40:M40)</f>
        <v>0</v>
      </c>
      <c r="O40" s="151"/>
      <c r="P40" s="152">
        <v>2.0499999999999998</v>
      </c>
      <c r="Q40" s="152">
        <v>3.1</v>
      </c>
      <c r="R40" s="148">
        <f t="shared" si="4"/>
        <v>6.36</v>
      </c>
    </row>
    <row r="41" spans="1:18" ht="13.5" thickBot="1" x14ac:dyDescent="0.25">
      <c r="A41" s="80"/>
      <c r="B41" s="127"/>
      <c r="C41" s="128" t="s">
        <v>22</v>
      </c>
      <c r="D41" s="129"/>
      <c r="E41" s="127"/>
      <c r="F41" s="127"/>
      <c r="G41" s="127"/>
      <c r="H41" s="127"/>
      <c r="I41" s="112"/>
      <c r="J41" s="112"/>
      <c r="K41" s="113"/>
      <c r="L41" s="113"/>
      <c r="M41" s="113"/>
      <c r="N41" s="114">
        <f>SUM(N16:N40)</f>
        <v>0</v>
      </c>
      <c r="O41" s="145"/>
    </row>
    <row r="42" spans="1:18" ht="13.5" thickBot="1" x14ac:dyDescent="0.25">
      <c r="A42" s="81"/>
      <c r="B42" s="81"/>
      <c r="C42" s="126" t="s">
        <v>116</v>
      </c>
      <c r="D42" s="105"/>
      <c r="E42" s="81"/>
      <c r="F42" s="81"/>
      <c r="G42" s="81"/>
      <c r="H42" s="81"/>
      <c r="I42" s="112"/>
      <c r="J42" s="112"/>
      <c r="K42" s="112"/>
      <c r="L42" s="112"/>
      <c r="M42" s="112"/>
      <c r="N42" s="115">
        <f>N41/1.22*0.22</f>
        <v>0</v>
      </c>
      <c r="O42" s="145"/>
    </row>
    <row r="43" spans="1:18" ht="81.75" customHeight="1" thickBot="1" x14ac:dyDescent="0.25">
      <c r="A43" s="231" t="s">
        <v>24</v>
      </c>
      <c r="B43" s="232"/>
      <c r="C43" s="232"/>
      <c r="D43" s="232"/>
      <c r="E43" s="232"/>
      <c r="F43" s="232"/>
      <c r="G43" s="232"/>
      <c r="H43" s="232"/>
      <c r="I43" s="232"/>
      <c r="J43" s="232"/>
      <c r="K43" s="232"/>
      <c r="L43" s="232"/>
      <c r="M43" s="232"/>
      <c r="N43" s="232"/>
    </row>
    <row r="44" spans="1:18" x14ac:dyDescent="0.2">
      <c r="A44" s="84" t="s">
        <v>25</v>
      </c>
      <c r="B44" s="85"/>
      <c r="C44" s="99"/>
      <c r="D44" s="95"/>
      <c r="E44" s="244"/>
      <c r="F44" s="245"/>
      <c r="G44" s="245"/>
      <c r="H44" s="245"/>
      <c r="I44" s="245"/>
      <c r="J44" s="245"/>
      <c r="K44" s="245"/>
      <c r="L44" s="245"/>
      <c r="M44" s="245"/>
      <c r="N44" s="246"/>
    </row>
    <row r="45" spans="1:18" x14ac:dyDescent="0.2">
      <c r="A45" s="64">
        <v>1</v>
      </c>
      <c r="B45" s="240" t="s">
        <v>26</v>
      </c>
      <c r="C45" s="241"/>
      <c r="D45" s="93"/>
      <c r="E45" s="214"/>
      <c r="F45" s="215"/>
      <c r="G45" s="215"/>
      <c r="H45" s="215"/>
      <c r="I45" s="215"/>
      <c r="J45" s="215"/>
      <c r="K45" s="215"/>
      <c r="L45" s="215"/>
      <c r="M45" s="215"/>
      <c r="N45" s="216"/>
    </row>
    <row r="46" spans="1:18" ht="15" customHeight="1" x14ac:dyDescent="0.2">
      <c r="A46" s="64">
        <v>2</v>
      </c>
      <c r="B46" s="240" t="s">
        <v>27</v>
      </c>
      <c r="C46" s="241"/>
      <c r="D46" s="93"/>
      <c r="E46" s="214"/>
      <c r="F46" s="215"/>
      <c r="G46" s="215"/>
      <c r="H46" s="215"/>
      <c r="I46" s="215"/>
      <c r="J46" s="215"/>
      <c r="K46" s="215"/>
      <c r="L46" s="215"/>
      <c r="M46" s="215"/>
      <c r="N46" s="216"/>
    </row>
    <row r="47" spans="1:18" x14ac:dyDescent="0.2">
      <c r="A47" s="64">
        <v>3</v>
      </c>
      <c r="B47" s="240" t="s">
        <v>28</v>
      </c>
      <c r="C47" s="241"/>
      <c r="D47" s="93"/>
      <c r="E47" s="214"/>
      <c r="F47" s="215"/>
      <c r="G47" s="215"/>
      <c r="H47" s="215"/>
      <c r="I47" s="215"/>
      <c r="J47" s="215"/>
      <c r="K47" s="215"/>
      <c r="L47" s="215"/>
      <c r="M47" s="215"/>
      <c r="N47" s="216"/>
    </row>
    <row r="48" spans="1:18" ht="26.25" customHeight="1" x14ac:dyDescent="0.2">
      <c r="A48" s="64">
        <v>4</v>
      </c>
      <c r="B48" s="240" t="s">
        <v>29</v>
      </c>
      <c r="C48" s="241"/>
      <c r="D48" s="93"/>
      <c r="E48" s="214"/>
      <c r="F48" s="215"/>
      <c r="G48" s="215"/>
      <c r="H48" s="215"/>
      <c r="I48" s="215"/>
      <c r="J48" s="215"/>
      <c r="K48" s="215"/>
      <c r="L48" s="215"/>
      <c r="M48" s="215"/>
      <c r="N48" s="216"/>
    </row>
    <row r="49" spans="1:28" x14ac:dyDescent="0.2">
      <c r="A49" s="64">
        <v>5</v>
      </c>
      <c r="B49" s="240" t="s">
        <v>30</v>
      </c>
      <c r="C49" s="241"/>
      <c r="D49" s="93"/>
      <c r="E49" s="214"/>
      <c r="F49" s="215"/>
      <c r="G49" s="215"/>
      <c r="H49" s="215"/>
      <c r="I49" s="215"/>
      <c r="J49" s="215"/>
      <c r="K49" s="215"/>
      <c r="L49" s="215"/>
      <c r="M49" s="215"/>
      <c r="N49" s="216"/>
    </row>
    <row r="50" spans="1:28" x14ac:dyDescent="0.2">
      <c r="A50" s="64">
        <v>6</v>
      </c>
      <c r="B50" s="240" t="s">
        <v>31</v>
      </c>
      <c r="C50" s="241"/>
      <c r="D50" s="93"/>
      <c r="E50" s="214"/>
      <c r="F50" s="215"/>
      <c r="G50" s="215"/>
      <c r="H50" s="215"/>
      <c r="I50" s="215"/>
      <c r="J50" s="215"/>
      <c r="K50" s="215"/>
      <c r="L50" s="215"/>
      <c r="M50" s="215"/>
      <c r="N50" s="216"/>
    </row>
    <row r="51" spans="1:28" x14ac:dyDescent="0.2">
      <c r="A51" s="64">
        <v>7</v>
      </c>
      <c r="B51" s="240" t="s">
        <v>32</v>
      </c>
      <c r="C51" s="241"/>
      <c r="D51" s="93"/>
      <c r="E51" s="214"/>
      <c r="F51" s="215"/>
      <c r="G51" s="215"/>
      <c r="H51" s="215"/>
      <c r="I51" s="215"/>
      <c r="J51" s="215"/>
      <c r="K51" s="215"/>
      <c r="L51" s="215"/>
      <c r="M51" s="215"/>
      <c r="N51" s="216"/>
    </row>
    <row r="52" spans="1:28" x14ac:dyDescent="0.2">
      <c r="A52" s="64">
        <v>8</v>
      </c>
      <c r="B52" s="240" t="s">
        <v>33</v>
      </c>
      <c r="C52" s="241"/>
      <c r="D52" s="93"/>
      <c r="E52" s="214"/>
      <c r="F52" s="215"/>
      <c r="G52" s="215"/>
      <c r="H52" s="215"/>
      <c r="I52" s="215"/>
      <c r="J52" s="215"/>
      <c r="K52" s="215"/>
      <c r="L52" s="215"/>
      <c r="M52" s="215"/>
      <c r="N52" s="216"/>
    </row>
    <row r="53" spans="1:28" x14ac:dyDescent="0.2">
      <c r="A53" s="64">
        <v>9</v>
      </c>
      <c r="B53" s="242" t="s">
        <v>34</v>
      </c>
      <c r="C53" s="243"/>
      <c r="D53" s="101"/>
      <c r="E53" s="214"/>
      <c r="F53" s="215"/>
      <c r="G53" s="215"/>
      <c r="H53" s="215"/>
      <c r="I53" s="215"/>
      <c r="J53" s="215"/>
      <c r="K53" s="215"/>
      <c r="L53" s="215"/>
      <c r="M53" s="215"/>
      <c r="N53" s="216"/>
    </row>
    <row r="54" spans="1:28" ht="30.75" customHeight="1" x14ac:dyDescent="0.2">
      <c r="A54" s="64">
        <v>10</v>
      </c>
      <c r="B54" s="240" t="s">
        <v>35</v>
      </c>
      <c r="C54" s="241"/>
      <c r="D54" s="93"/>
      <c r="E54" s="214"/>
      <c r="F54" s="215"/>
      <c r="G54" s="215"/>
      <c r="H54" s="215"/>
      <c r="I54" s="215"/>
      <c r="J54" s="215"/>
      <c r="K54" s="215"/>
      <c r="L54" s="215"/>
      <c r="M54" s="215"/>
      <c r="N54" s="216"/>
    </row>
    <row r="55" spans="1:28" ht="13.5" thickBot="1" x14ac:dyDescent="0.25">
      <c r="A55" s="68">
        <v>11</v>
      </c>
      <c r="B55" s="238" t="s">
        <v>36</v>
      </c>
      <c r="C55" s="239"/>
      <c r="D55" s="92"/>
      <c r="E55" s="211"/>
      <c r="F55" s="212"/>
      <c r="G55" s="212"/>
      <c r="H55" s="212"/>
      <c r="I55" s="212"/>
      <c r="J55" s="212"/>
      <c r="K55" s="212"/>
      <c r="L55" s="212"/>
      <c r="M55" s="212"/>
      <c r="N55" s="213"/>
    </row>
    <row r="59" spans="1:28" s="160" customFormat="1" ht="15" x14ac:dyDescent="0.25">
      <c r="A59" s="154"/>
      <c r="B59" s="154"/>
      <c r="C59" s="155"/>
      <c r="D59" s="156"/>
      <c r="E59" s="157"/>
      <c r="F59" s="154"/>
      <c r="G59" s="154"/>
      <c r="H59" s="154"/>
      <c r="I59" s="154"/>
      <c r="J59" s="154"/>
      <c r="K59" s="154"/>
      <c r="L59" s="158"/>
      <c r="M59" s="158"/>
      <c r="N59" s="158"/>
      <c r="O59" s="158"/>
      <c r="P59" s="158"/>
      <c r="Q59" s="159"/>
      <c r="R59" s="159"/>
      <c r="S59" s="159"/>
      <c r="T59" s="159"/>
      <c r="U59" s="159"/>
      <c r="V59" s="159"/>
      <c r="W59" s="159"/>
      <c r="X59" s="158"/>
      <c r="Y59" s="158"/>
      <c r="Z59" s="158"/>
      <c r="AA59" s="158"/>
      <c r="AB59" s="158"/>
    </row>
    <row r="60" spans="1:28" s="160" customFormat="1" ht="25.5" customHeight="1" x14ac:dyDescent="0.25">
      <c r="A60" s="161"/>
      <c r="B60" s="165" t="s">
        <v>110</v>
      </c>
      <c r="D60" s="165"/>
      <c r="E60" s="165"/>
      <c r="F60" s="165"/>
      <c r="G60" s="165"/>
      <c r="H60" s="162"/>
      <c r="I60" s="162"/>
      <c r="J60" s="163"/>
      <c r="K60" s="163"/>
      <c r="L60" s="164" t="s">
        <v>111</v>
      </c>
      <c r="M60" s="165"/>
      <c r="N60" s="166"/>
      <c r="O60" s="165"/>
      <c r="Q60" s="167"/>
      <c r="R60" s="159"/>
      <c r="S60" s="159"/>
      <c r="T60" s="159"/>
      <c r="U60" s="167"/>
      <c r="V60" s="167"/>
      <c r="W60" s="167"/>
      <c r="X60" s="158"/>
      <c r="Y60" s="158"/>
      <c r="Z60" s="158"/>
      <c r="AA60" s="158"/>
      <c r="AB60" s="158"/>
    </row>
    <row r="61" spans="1:28" s="160" customFormat="1" ht="15" x14ac:dyDescent="0.25">
      <c r="A61" s="161"/>
      <c r="B61" s="236" t="s">
        <v>112</v>
      </c>
      <c r="C61" s="236"/>
      <c r="D61" s="162"/>
      <c r="E61" s="162"/>
      <c r="F61" s="162"/>
      <c r="G61" s="162"/>
      <c r="H61" s="162"/>
      <c r="I61" s="162"/>
      <c r="J61" s="163"/>
      <c r="K61" s="163"/>
      <c r="L61" s="168"/>
      <c r="M61" s="162"/>
      <c r="N61" s="162"/>
      <c r="O61" s="162"/>
      <c r="Q61" s="167"/>
      <c r="R61" s="159"/>
      <c r="S61" s="159"/>
      <c r="T61" s="159"/>
      <c r="U61" s="167"/>
      <c r="V61" s="167"/>
      <c r="W61" s="167"/>
      <c r="X61" s="158"/>
      <c r="Y61" s="158"/>
      <c r="Z61" s="158"/>
      <c r="AA61" s="158"/>
      <c r="AB61" s="158"/>
    </row>
    <row r="62" spans="1:28" s="163" customFormat="1" ht="12.75" customHeight="1" x14ac:dyDescent="0.25">
      <c r="A62" s="161"/>
      <c r="B62" s="169"/>
      <c r="C62" s="187"/>
      <c r="D62" s="170"/>
      <c r="E62" s="171"/>
      <c r="F62" s="172"/>
      <c r="G62" s="172"/>
      <c r="H62" s="162"/>
      <c r="I62" s="162"/>
      <c r="K62" s="188"/>
      <c r="L62" s="189"/>
      <c r="M62" s="190"/>
      <c r="N62" s="162"/>
      <c r="O62" s="162"/>
      <c r="P62" s="160"/>
      <c r="Q62" s="173"/>
      <c r="R62" s="173"/>
      <c r="S62" s="173"/>
      <c r="T62" s="173"/>
      <c r="U62" s="173"/>
      <c r="V62" s="173"/>
      <c r="W62" s="173"/>
      <c r="X62" s="154"/>
      <c r="Y62" s="154"/>
      <c r="Z62" s="154"/>
      <c r="AA62" s="154"/>
      <c r="AB62" s="154"/>
    </row>
    <row r="63" spans="1:28" s="163" customFormat="1" ht="18.75" customHeight="1" x14ac:dyDescent="0.25">
      <c r="A63" s="161"/>
      <c r="B63" s="236" t="s">
        <v>114</v>
      </c>
      <c r="C63" s="236"/>
      <c r="D63" s="162"/>
      <c r="E63" s="162"/>
      <c r="F63" s="162"/>
      <c r="G63" s="162"/>
      <c r="H63" s="172"/>
      <c r="I63" s="172"/>
      <c r="K63" s="188"/>
      <c r="L63" s="188"/>
      <c r="M63" s="189"/>
      <c r="N63" s="191" t="s">
        <v>115</v>
      </c>
      <c r="O63" s="172"/>
      <c r="P63" s="160"/>
      <c r="Q63" s="173"/>
      <c r="R63" s="173"/>
      <c r="S63" s="173"/>
      <c r="T63" s="173"/>
      <c r="U63" s="173"/>
      <c r="V63" s="173"/>
      <c r="W63" s="173"/>
      <c r="X63" s="154"/>
      <c r="Y63" s="154"/>
      <c r="Z63" s="154"/>
      <c r="AA63" s="154"/>
      <c r="AB63" s="154"/>
    </row>
    <row r="64" spans="1:28" s="163" customFormat="1" ht="35.25" customHeight="1" x14ac:dyDescent="0.25">
      <c r="A64" s="161"/>
      <c r="B64" s="165"/>
      <c r="D64" s="170"/>
      <c r="E64" s="171"/>
      <c r="F64" s="162"/>
      <c r="G64" s="162"/>
      <c r="H64" s="162"/>
      <c r="I64" s="162"/>
      <c r="K64" s="188"/>
      <c r="L64" s="190"/>
      <c r="M64" s="190"/>
      <c r="N64" s="162"/>
      <c r="O64" s="162"/>
      <c r="P64" s="160"/>
      <c r="Q64" s="173"/>
      <c r="R64" s="173"/>
      <c r="S64" s="173"/>
      <c r="T64" s="173"/>
      <c r="U64" s="173"/>
      <c r="V64" s="173"/>
      <c r="W64" s="173"/>
      <c r="X64" s="154"/>
      <c r="Y64" s="154"/>
      <c r="Z64" s="154"/>
      <c r="AA64" s="154"/>
      <c r="AB64" s="154"/>
    </row>
    <row r="65" spans="1:28" s="163" customFormat="1" ht="15" x14ac:dyDescent="0.25">
      <c r="A65" s="161"/>
      <c r="B65" s="174"/>
      <c r="D65" s="175"/>
      <c r="E65" s="176"/>
      <c r="G65" s="177"/>
      <c r="H65" s="177"/>
      <c r="I65" s="177"/>
      <c r="L65" s="177"/>
      <c r="M65" s="176"/>
      <c r="N65" s="176"/>
      <c r="O65" s="178"/>
      <c r="P65" s="176"/>
      <c r="Q65" s="173"/>
      <c r="R65" s="173"/>
      <c r="S65" s="173"/>
      <c r="T65" s="173"/>
      <c r="U65" s="173"/>
      <c r="V65" s="173"/>
      <c r="W65" s="173"/>
      <c r="X65" s="154"/>
      <c r="Y65" s="154"/>
      <c r="Z65" s="154"/>
      <c r="AA65" s="154"/>
      <c r="AB65" s="154"/>
    </row>
    <row r="66" spans="1:28" s="163" customFormat="1" ht="15" customHeight="1" x14ac:dyDescent="0.25">
      <c r="A66" s="161"/>
      <c r="B66" s="174" t="s">
        <v>113</v>
      </c>
      <c r="D66" s="175"/>
      <c r="E66" s="179"/>
      <c r="F66" s="176"/>
      <c r="G66" s="176"/>
      <c r="H66" s="177"/>
      <c r="I66" s="177"/>
      <c r="L66" s="177" t="s">
        <v>113</v>
      </c>
      <c r="M66" s="176"/>
      <c r="N66" s="176"/>
      <c r="O66" s="176"/>
      <c r="P66" s="160"/>
      <c r="Q66" s="173"/>
      <c r="R66" s="173"/>
      <c r="S66" s="173"/>
      <c r="T66" s="173"/>
      <c r="U66" s="173"/>
      <c r="V66" s="173"/>
      <c r="W66" s="173"/>
      <c r="X66" s="154"/>
      <c r="Y66" s="154"/>
      <c r="Z66" s="154"/>
      <c r="AA66" s="154"/>
      <c r="AB66" s="154"/>
    </row>
    <row r="67" spans="1:28" s="163" customFormat="1" ht="15" x14ac:dyDescent="0.25">
      <c r="A67" s="180"/>
      <c r="B67" s="180"/>
      <c r="C67" s="181"/>
      <c r="D67" s="182"/>
      <c r="E67" s="183"/>
      <c r="F67" s="184"/>
      <c r="G67" s="184"/>
      <c r="H67" s="184"/>
      <c r="I67" s="184"/>
      <c r="J67" s="184"/>
      <c r="K67" s="184"/>
      <c r="L67" s="184"/>
      <c r="M67" s="185"/>
      <c r="N67" s="186"/>
      <c r="O67" s="154"/>
      <c r="P67" s="154"/>
      <c r="Q67" s="173"/>
      <c r="R67" s="173"/>
      <c r="S67" s="173"/>
      <c r="T67" s="173"/>
      <c r="U67" s="173"/>
      <c r="V67" s="173"/>
      <c r="W67" s="173"/>
      <c r="X67" s="154"/>
      <c r="Y67" s="154"/>
      <c r="Z67" s="154"/>
      <c r="AA67" s="154"/>
      <c r="AB67" s="154"/>
    </row>
  </sheetData>
  <mergeCells count="35">
    <mergeCell ref="A9:N9"/>
    <mergeCell ref="A10:N10"/>
    <mergeCell ref="A11:N11"/>
    <mergeCell ref="I13:N13"/>
    <mergeCell ref="I14:J14"/>
    <mergeCell ref="K14:K15"/>
    <mergeCell ref="L14:M14"/>
    <mergeCell ref="N14:N15"/>
    <mergeCell ref="E51:N51"/>
    <mergeCell ref="E52:N52"/>
    <mergeCell ref="E53:N53"/>
    <mergeCell ref="E54:N54"/>
    <mergeCell ref="A43:N43"/>
    <mergeCell ref="E44:N44"/>
    <mergeCell ref="E45:N45"/>
    <mergeCell ref="E46:N46"/>
    <mergeCell ref="E47:N47"/>
    <mergeCell ref="E48:N48"/>
    <mergeCell ref="B54:C54"/>
    <mergeCell ref="B63:C63"/>
    <mergeCell ref="O14:O15"/>
    <mergeCell ref="B61:C61"/>
    <mergeCell ref="B55:C55"/>
    <mergeCell ref="E55:N55"/>
    <mergeCell ref="B45:C45"/>
    <mergeCell ref="B46:C46"/>
    <mergeCell ref="B47:C47"/>
    <mergeCell ref="B48:C48"/>
    <mergeCell ref="B49:C49"/>
    <mergeCell ref="B50:C50"/>
    <mergeCell ref="B51:C51"/>
    <mergeCell ref="B52:C52"/>
    <mergeCell ref="B53:C53"/>
    <mergeCell ref="E49:N49"/>
    <mergeCell ref="E50:N50"/>
  </mergeCells>
  <phoneticPr fontId="13" type="noConversion"/>
  <pageMargins left="0.31496062992125984" right="0.31496062992125984" top="0.74803149606299213" bottom="0.74803149606299213" header="0.31496062992125984" footer="0.31496062992125984"/>
  <pageSetup paperSize="9" scale="48" orientation="landscape" r:id="rId1"/>
  <colBreaks count="1" manualBreakCount="1">
    <brk id="1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Лист1</vt:lpstr>
      <vt:lpstr>КП для Людей</vt:lpstr>
      <vt:lpstr>'КП для Людей'!Область_печати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Менщикова Кристина Романовна</dc:creator>
  <cp:lastModifiedBy>Петрушина Валентина</cp:lastModifiedBy>
  <cp:lastPrinted>2026-10-08T08:33:45Z</cp:lastPrinted>
  <dcterms:created xsi:type="dcterms:W3CDTF">2015-06-05T18:19:34Z</dcterms:created>
  <dcterms:modified xsi:type="dcterms:W3CDTF">2026-10-12T04:51:48Z</dcterms:modified>
</cp:coreProperties>
</file>